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Wheat\8. STATS and Summaries\10. 2015 Harvest\"/>
    </mc:Choice>
  </mc:AlternateContent>
  <bookViews>
    <workbookView xWindow="0" yWindow="0" windowWidth="28800" windowHeight="12045"/>
  </bookViews>
  <sheets>
    <sheet name="Report Form" sheetId="10" r:id="rId1"/>
    <sheet name="Summary" sheetId="7" r:id="rId2"/>
    <sheet name="Replicated" sheetId="6" r:id="rId3"/>
    <sheet name="Stats Table" sheetId="8" r:id="rId4"/>
    <sheet name="SAS Output" sheetId="9" r:id="rId5"/>
  </sheets>
  <definedNames>
    <definedName name="_xlnm._FilterDatabase" localSheetId="2" hidden="1">Replicated!$A$1:$Q$1</definedName>
  </definedNames>
  <calcPr calcId="152511"/>
</workbook>
</file>

<file path=xl/calcChain.xml><?xml version="1.0" encoding="utf-8"?>
<calcChain xmlns="http://schemas.openxmlformats.org/spreadsheetml/2006/main">
  <c r="D41" i="10" l="1"/>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P19" i="6" l="1"/>
  <c r="Q19" i="6" s="1"/>
  <c r="P40" i="6"/>
  <c r="Q40" i="6" s="1"/>
  <c r="P79" i="6"/>
  <c r="Q79" i="6" s="1"/>
  <c r="P61" i="6"/>
  <c r="Q61" i="6" s="1"/>
  <c r="P73" i="6"/>
  <c r="Q73" i="6" s="1"/>
  <c r="P76" i="6"/>
  <c r="Q76" i="6" s="1"/>
  <c r="P43" i="6"/>
  <c r="Q43" i="6" s="1"/>
  <c r="P22" i="6"/>
  <c r="Q22" i="6" s="1"/>
  <c r="P85" i="6"/>
  <c r="Q85" i="6" s="1"/>
  <c r="P10" i="6"/>
  <c r="Q10" i="6" s="1"/>
  <c r="P82" i="6"/>
  <c r="Q82" i="6" s="1"/>
  <c r="P55" i="6"/>
  <c r="Q55" i="6" s="1"/>
  <c r="P88" i="6"/>
  <c r="Q88" i="6" s="1"/>
  <c r="P37" i="6"/>
  <c r="Q37" i="6" s="1"/>
  <c r="P28" i="6"/>
  <c r="Q28" i="6" s="1"/>
  <c r="P70" i="6"/>
  <c r="Q70" i="6" s="1"/>
  <c r="P67" i="6"/>
  <c r="Q67" i="6" s="1"/>
  <c r="P46" i="6"/>
  <c r="Q46" i="6" s="1"/>
  <c r="P4" i="6"/>
  <c r="Q4" i="6" s="1"/>
  <c r="P7" i="6"/>
  <c r="Q7" i="6" s="1"/>
  <c r="P31" i="6"/>
  <c r="Q31" i="6" s="1"/>
  <c r="P58" i="6"/>
  <c r="Q58" i="6" s="1"/>
  <c r="P49" i="6"/>
  <c r="Q49" i="6" s="1"/>
  <c r="P16" i="6"/>
  <c r="Q16" i="6" s="1"/>
  <c r="P25" i="6"/>
  <c r="Q25" i="6" s="1"/>
  <c r="P94" i="6"/>
  <c r="Q94" i="6" s="1"/>
  <c r="P64" i="6"/>
  <c r="Q64" i="6" s="1"/>
  <c r="P13" i="6"/>
  <c r="Q13" i="6" s="1"/>
  <c r="P52" i="6"/>
  <c r="Q52" i="6" s="1"/>
  <c r="P34" i="6"/>
  <c r="Q34" i="6" s="1"/>
  <c r="P91" i="6"/>
  <c r="Q91" i="6" s="1"/>
  <c r="P30" i="6"/>
  <c r="Q30" i="6" s="1"/>
  <c r="P45" i="6"/>
  <c r="Q45" i="6" s="1"/>
  <c r="P9" i="6"/>
  <c r="Q9" i="6" s="1"/>
  <c r="P12" i="6"/>
  <c r="Q12" i="6" s="1"/>
  <c r="P72" i="6"/>
  <c r="Q72" i="6" s="1"/>
  <c r="P81" i="6"/>
  <c r="Q81" i="6" s="1"/>
  <c r="P78" i="6"/>
  <c r="Q78" i="6" s="1"/>
  <c r="P54" i="6"/>
  <c r="Q54" i="6" s="1"/>
  <c r="P39" i="6"/>
  <c r="Q39" i="6" s="1"/>
  <c r="P42" i="6"/>
  <c r="Q42" i="6" s="1"/>
  <c r="P3" i="6"/>
  <c r="Q3" i="6" s="1"/>
  <c r="P51" i="6"/>
  <c r="Q51" i="6" s="1"/>
  <c r="P90" i="6"/>
  <c r="Q90" i="6" s="1"/>
  <c r="P33" i="6"/>
  <c r="Q33" i="6" s="1"/>
  <c r="P24" i="6"/>
  <c r="Q24" i="6" s="1"/>
  <c r="P75" i="6"/>
  <c r="Q75" i="6" s="1"/>
  <c r="P84" i="6"/>
  <c r="Q84" i="6" s="1"/>
  <c r="P21" i="6"/>
  <c r="Q21" i="6" s="1"/>
  <c r="P18" i="6"/>
  <c r="Q18" i="6" s="1"/>
  <c r="P27" i="6"/>
  <c r="Q27" i="6" s="1"/>
  <c r="P6" i="6"/>
  <c r="Q6" i="6" s="1"/>
  <c r="P87" i="6"/>
  <c r="Q87" i="6" s="1"/>
  <c r="P60" i="6"/>
  <c r="Q60" i="6" s="1"/>
  <c r="P93" i="6"/>
  <c r="Q93" i="6" s="1"/>
  <c r="P66" i="6"/>
  <c r="Q66" i="6" s="1"/>
  <c r="P48" i="6"/>
  <c r="Q48" i="6" s="1"/>
  <c r="P57" i="6"/>
  <c r="Q57" i="6" s="1"/>
  <c r="P15" i="6"/>
  <c r="Q15" i="6" s="1"/>
  <c r="P36" i="6"/>
  <c r="Q36" i="6" s="1"/>
  <c r="P63" i="6"/>
  <c r="Q63" i="6" s="1"/>
  <c r="P69" i="6"/>
  <c r="Q69" i="6" s="1"/>
  <c r="P92" i="6"/>
  <c r="Q92" i="6" s="1"/>
  <c r="P89" i="6"/>
  <c r="Q89" i="6" s="1"/>
  <c r="P86" i="6"/>
  <c r="Q86" i="6" s="1"/>
  <c r="P83" i="6"/>
  <c r="Q83" i="6" s="1"/>
  <c r="P80" i="6"/>
  <c r="Q80" i="6" s="1"/>
  <c r="P77" i="6"/>
  <c r="Q77" i="6" s="1"/>
  <c r="P74" i="6"/>
  <c r="Q74" i="6" s="1"/>
  <c r="P71" i="6"/>
  <c r="Q71" i="6" s="1"/>
  <c r="P68" i="6"/>
  <c r="Q68" i="6" s="1"/>
  <c r="P65" i="6"/>
  <c r="Q65" i="6" s="1"/>
  <c r="P62" i="6"/>
  <c r="Q62" i="6" s="1"/>
  <c r="P59" i="6"/>
  <c r="Q59" i="6" s="1"/>
  <c r="P56" i="6"/>
  <c r="Q56" i="6" s="1"/>
  <c r="P53" i="6"/>
  <c r="Q53" i="6" s="1"/>
  <c r="P50" i="6"/>
  <c r="Q50" i="6" s="1"/>
  <c r="P47" i="6"/>
  <c r="Q47" i="6" s="1"/>
  <c r="P44" i="6"/>
  <c r="Q44" i="6" s="1"/>
  <c r="P41" i="6"/>
  <c r="Q41" i="6" s="1"/>
  <c r="P38" i="6"/>
  <c r="Q38" i="6" s="1"/>
  <c r="P35" i="6"/>
  <c r="Q35" i="6" s="1"/>
  <c r="P32" i="6"/>
  <c r="Q32" i="6" s="1"/>
  <c r="P29" i="6"/>
  <c r="Q29" i="6" s="1"/>
  <c r="P26" i="6"/>
  <c r="Q26" i="6" s="1"/>
  <c r="P23" i="6"/>
  <c r="Q23" i="6" s="1"/>
  <c r="P20" i="6"/>
  <c r="Q20" i="6" s="1"/>
  <c r="P17" i="6"/>
  <c r="Q17" i="6" s="1"/>
  <c r="P11" i="6"/>
  <c r="Q11" i="6" s="1"/>
  <c r="P5" i="6"/>
  <c r="Q5" i="6" s="1"/>
  <c r="P2" i="6"/>
  <c r="Q2" i="6" s="1"/>
</calcChain>
</file>

<file path=xl/sharedStrings.xml><?xml version="1.0" encoding="utf-8"?>
<sst xmlns="http://schemas.openxmlformats.org/spreadsheetml/2006/main" count="2631" uniqueCount="224">
  <si>
    <t xml:space="preserve">Entry </t>
  </si>
  <si>
    <t>Mkt</t>
  </si>
  <si>
    <t>Pedigree</t>
  </si>
  <si>
    <t>SWW</t>
  </si>
  <si>
    <t>Aberdeen</t>
  </si>
  <si>
    <t>ID</t>
  </si>
  <si>
    <t>STEPHENS</t>
  </si>
  <si>
    <t>OR2080641</t>
  </si>
  <si>
    <t>I8917113/Cayuga</t>
  </si>
  <si>
    <t>Brundage 96/WPB470</t>
  </si>
  <si>
    <t>ARS010719-4L</t>
  </si>
  <si>
    <t>Finch///97X248(WA7752//NY6432-18/Clark’s Cream)</t>
  </si>
  <si>
    <t>Tubbs//ID92-27511A</t>
  </si>
  <si>
    <t>Einstein/Tubbs</t>
  </si>
  <si>
    <t>IDO1004</t>
  </si>
  <si>
    <t>IDO1005</t>
  </si>
  <si>
    <t>SWWC</t>
  </si>
  <si>
    <t>LWW10-1073</t>
  </si>
  <si>
    <t>OR2080637</t>
  </si>
  <si>
    <t>OR2090473</t>
  </si>
  <si>
    <t>IDN-04-1001A</t>
  </si>
  <si>
    <t>Plot</t>
  </si>
  <si>
    <t>BOBTAIIL</t>
  </si>
  <si>
    <t>ARS-CRESCENT</t>
  </si>
  <si>
    <t>ARS-SELBU</t>
  </si>
  <si>
    <t>LWW-11-179</t>
  </si>
  <si>
    <t>LWW11-431</t>
  </si>
  <si>
    <t>OR2100940</t>
  </si>
  <si>
    <t>OR2101043</t>
  </si>
  <si>
    <t>OR2110526</t>
  </si>
  <si>
    <t>03PN062-21</t>
  </si>
  <si>
    <t>03PN071-4</t>
  </si>
  <si>
    <t>04PN096-2</t>
  </si>
  <si>
    <t>06PN293#15</t>
  </si>
  <si>
    <t>IDN-06-02903B</t>
  </si>
  <si>
    <t>IDN-06-3303B</t>
  </si>
  <si>
    <t>ARS010263-10-3C</t>
  </si>
  <si>
    <t>ARS070048-5L</t>
  </si>
  <si>
    <t>ARS20040150-2-2C</t>
  </si>
  <si>
    <t>ARS2006-123-31C</t>
  </si>
  <si>
    <t>ARS2006-126-13C</t>
  </si>
  <si>
    <t>4J070874-1</t>
  </si>
  <si>
    <t>WA8204</t>
  </si>
  <si>
    <t>WA8206</t>
  </si>
  <si>
    <t>Nord Desprez/Pullman Sel. 101, CItr13438</t>
  </si>
  <si>
    <t xml:space="preserve">Dusty//MDN sib/Dusty///WA7665/RULO                                                                                                                                                                                                                            </t>
  </si>
  <si>
    <t xml:space="preserve">Dusty//MDNsib/Dusty///TRES//MDNsib/TRES                                       </t>
  </si>
  <si>
    <t>NSA 99-2256/ORH010918</t>
  </si>
  <si>
    <t>ORSS-1757/OR9902026</t>
  </si>
  <si>
    <t>ORH2041227/ORH2041269</t>
  </si>
  <si>
    <t>OR9900493/ORH011481</t>
  </si>
  <si>
    <t>OR9902158/ORH010085 (SKILES)</t>
  </si>
  <si>
    <t>03PN079/WESTBRED528</t>
  </si>
  <si>
    <t>05PN252/BRUNDAGE96</t>
  </si>
  <si>
    <t xml:space="preserve">X000318-WA7793//WA7752/93REA25///P25W33/4/X940106-WA7793//WA7752/93REA25                                         </t>
  </si>
  <si>
    <t xml:space="preserve">ARS960277L/MSU Line E1007-W                          </t>
  </si>
  <si>
    <t xml:space="preserve">Chukar/Cayuga//2*Chukar  </t>
  </si>
  <si>
    <t xml:space="preserve">NY89066-7131/B980696//CHUKAR         </t>
  </si>
  <si>
    <t xml:space="preserve">NY89066-7131/G/F 951208-2E35//CHUKAR                                             </t>
  </si>
  <si>
    <t>Stand</t>
  </si>
  <si>
    <t>HD</t>
  </si>
  <si>
    <t>HT</t>
  </si>
  <si>
    <t>Rep</t>
  </si>
  <si>
    <t>PRO</t>
  </si>
  <si>
    <t>YLDASIS</t>
  </si>
  <si>
    <t>YLDADJ</t>
  </si>
  <si>
    <t>SUMMARY OF ANOVA</t>
  </si>
  <si>
    <t>Variable</t>
  </si>
  <si>
    <t>LSD</t>
  </si>
  <si>
    <t>Sum of Squares</t>
  </si>
  <si>
    <t>Mean Square</t>
  </si>
  <si>
    <t>F Value</t>
  </si>
  <si>
    <t>Pr &gt; F</t>
  </si>
  <si>
    <t>R-Square</t>
  </si>
  <si>
    <t>Coeff Var</t>
  </si>
  <si>
    <t>Root MSE</t>
  </si>
  <si>
    <t>Mean</t>
  </si>
  <si>
    <t>Error DF</t>
  </si>
  <si>
    <t>Critical Val of t</t>
  </si>
  <si>
    <t>Value</t>
  </si>
  <si>
    <t>Error</t>
  </si>
  <si>
    <t>Corrected V.</t>
  </si>
  <si>
    <t>&lt;.0001</t>
  </si>
  <si>
    <t>lbsplot</t>
  </si>
  <si>
    <t>MOISTCOM</t>
  </si>
  <si>
    <t>TWTCOM</t>
  </si>
  <si>
    <t>MOISTPRO</t>
  </si>
  <si>
    <t>TWTPRO</t>
  </si>
  <si>
    <t>1415 Gp 41 F509 SAS Output</t>
  </si>
  <si>
    <t>The GLM Procedure</t>
  </si>
  <si>
    <t>Class Level Information</t>
  </si>
  <si>
    <t>Class</t>
  </si>
  <si>
    <t>Levels</t>
  </si>
  <si>
    <t>Values</t>
  </si>
  <si>
    <t>1 2 3</t>
  </si>
  <si>
    <t>Entry</t>
  </si>
  <si>
    <t>4101 4102 4103 4104 4105 4106 4107 4108 4109 4110 4111 4112 4113 4114 4115 4116 4117 4118 4119 4120 4121 4122 4123 4124 4125 4126 4127 4128 4129 4130 4131</t>
  </si>
  <si>
    <t>Data for Analysis of Stand HD HT TWTPRO</t>
  </si>
  <si>
    <t>Number of Observations Read</t>
  </si>
  <si>
    <t>Number of Observations Used</t>
  </si>
  <si>
    <t>Note: Variables in each group are consistent with respect to the presence or absence of missing values.</t>
  </si>
  <si>
    <t>Dependent Variable: Stand   Stand</t>
  </si>
  <si>
    <t>Source</t>
  </si>
  <si>
    <t>DF</t>
  </si>
  <si>
    <t>Pr &gt; F</t>
  </si>
  <si>
    <t>Model</t>
  </si>
  <si>
    <t>Corrected Total</t>
  </si>
  <si>
    <t>Stand Mean</t>
  </si>
  <si>
    <t>Type I SS</t>
  </si>
  <si>
    <t>Type III SS</t>
  </si>
  <si>
    <t>Dependent Variable: HD   HD</t>
  </si>
  <si>
    <t>HD Mean</t>
  </si>
  <si>
    <t>Dependent Variable: HT   HT</t>
  </si>
  <si>
    <t>HT Mean</t>
  </si>
  <si>
    <t>Dependent Variable: TWTPRO   TWTPRO</t>
  </si>
  <si>
    <t>TWTPRO Mean</t>
  </si>
  <si>
    <t>Dependent Variable: PRO   PRO</t>
  </si>
  <si>
    <t>PRO Mean</t>
  </si>
  <si>
    <t>t Tests (LSD) for Stand</t>
  </si>
  <si>
    <t>Note: This test controls the Type I comparisonwise error rate, not the experimentwise error rate.</t>
  </si>
  <si>
    <t>Alpha</t>
  </si>
  <si>
    <t>Error Degrees of Freedom</t>
  </si>
  <si>
    <t>Error Mean Square</t>
  </si>
  <si>
    <t>Critical Value of t</t>
  </si>
  <si>
    <t>Least Significant Difference</t>
  </si>
  <si>
    <t>Means with the same letter</t>
  </si>
  <si>
    <t>are not significantly different.</t>
  </si>
  <si>
    <t>t Grouping</t>
  </si>
  <si>
    <t>N</t>
  </si>
  <si>
    <t>A</t>
  </si>
  <si>
    <t>B</t>
  </si>
  <si>
    <t>C</t>
  </si>
  <si>
    <t>t Tests (LSD) for HD</t>
  </si>
  <si>
    <t>Means with the same letter are</t>
  </si>
  <si>
    <t>not significantly different.</t>
  </si>
  <si>
    <t>D</t>
  </si>
  <si>
    <t>E</t>
  </si>
  <si>
    <t>F</t>
  </si>
  <si>
    <t>G</t>
  </si>
  <si>
    <t>H</t>
  </si>
  <si>
    <t>I</t>
  </si>
  <si>
    <t>t Tests (LSD) for HT</t>
  </si>
  <si>
    <t>t Tests (LSD) for TWTPRO</t>
  </si>
  <si>
    <t>Means with the same letter are not</t>
  </si>
  <si>
    <t>significantly different.</t>
  </si>
  <si>
    <t>J</t>
  </si>
  <si>
    <t>t Tests (LSD) for PRO</t>
  </si>
  <si>
    <t>Least Squares Means</t>
  </si>
  <si>
    <t>Stand LSMEAN</t>
  </si>
  <si>
    <t>HD LSMEAN</t>
  </si>
  <si>
    <t>HT LSMEAN</t>
  </si>
  <si>
    <t>TWTPRO LSMEAN</t>
  </si>
  <si>
    <t>PRO LSMEAN</t>
  </si>
  <si>
    <t>Dependent Variable: lbsplot   lbsplot</t>
  </si>
  <si>
    <t>lbsplot Mean</t>
  </si>
  <si>
    <t>Dependent Variable: YLDASIS   YLDASIS</t>
  </si>
  <si>
    <t>YLDASIS Mean</t>
  </si>
  <si>
    <t>Dependent Variable: YLDADJ   YLDADJ</t>
  </si>
  <si>
    <t>YLDADJ Mean</t>
  </si>
  <si>
    <t>t Tests (LSD) for lbsplot</t>
  </si>
  <si>
    <t>Harmonic Mean of Cell Sizes</t>
  </si>
  <si>
    <t>Note: Cell sizes are not equal.</t>
  </si>
  <si>
    <t>t Tests (LSD) for YLDASIS</t>
  </si>
  <si>
    <t>t Tests (LSD) for YLDADJ</t>
  </si>
  <si>
    <t>lbsplot LSMEAN</t>
  </si>
  <si>
    <t>YLDASIS LSMEAN</t>
  </si>
  <si>
    <t>YLDADJ LSMEAN</t>
  </si>
  <si>
    <t>Data for Analysis of lbsplot</t>
  </si>
  <si>
    <t>Data for Analysis of YLDASIS YLDADJ</t>
  </si>
  <si>
    <t>Nursery:</t>
  </si>
  <si>
    <t>Western Regional Soft Winter Wheat Nursery</t>
  </si>
  <si>
    <t>Year:</t>
  </si>
  <si>
    <t xml:space="preserve">Cooperator: </t>
  </si>
  <si>
    <t>Jianli Chen</t>
  </si>
  <si>
    <t>Location:</t>
  </si>
  <si>
    <t>No. of Reps:</t>
  </si>
  <si>
    <t>Harvest Plot Area (sq.ft.): 50</t>
  </si>
  <si>
    <t xml:space="preserve">Yield CV%: </t>
  </si>
  <si>
    <t xml:space="preserve">Fertilizer: </t>
  </si>
  <si>
    <t>Seed Date:</t>
  </si>
  <si>
    <t>Harvest Date:</t>
  </si>
  <si>
    <t>Date/Feekes Growth Stage When Scored</t>
  </si>
  <si>
    <t xml:space="preserve"> </t>
  </si>
  <si>
    <t>ENTRY</t>
  </si>
  <si>
    <t>CULTIVAR/</t>
  </si>
  <si>
    <t>YIELD</t>
  </si>
  <si>
    <t>TEST</t>
  </si>
  <si>
    <t>PROTEIN</t>
  </si>
  <si>
    <t xml:space="preserve">HEADING </t>
  </si>
  <si>
    <t xml:space="preserve">GROWTH </t>
  </si>
  <si>
    <t>PLANT</t>
  </si>
  <si>
    <t>STRIPE</t>
  </si>
  <si>
    <t>SEPTORIA</t>
  </si>
  <si>
    <t>FHB</t>
  </si>
  <si>
    <t>VIRUSES</t>
  </si>
  <si>
    <t>NO.</t>
  </si>
  <si>
    <t>DESIGNATION</t>
  </si>
  <si>
    <t>WT.</t>
  </si>
  <si>
    <t>DATE</t>
  </si>
  <si>
    <t>STAGE</t>
  </si>
  <si>
    <t>HEIGHT</t>
  </si>
  <si>
    <t>RUST</t>
  </si>
  <si>
    <t>tritici</t>
  </si>
  <si>
    <t>SCAB</t>
  </si>
  <si>
    <t>please</t>
  </si>
  <si>
    <t>Infection</t>
  </si>
  <si>
    <t>Yield</t>
  </si>
  <si>
    <t>Type</t>
  </si>
  <si>
    <t>Severity</t>
  </si>
  <si>
    <t>Leaf Blotch</t>
  </si>
  <si>
    <t>identify</t>
  </si>
  <si>
    <t>bu/A</t>
  </si>
  <si>
    <t>rank</t>
  </si>
  <si>
    <t>lbs/bu</t>
  </si>
  <si>
    <t>%</t>
  </si>
  <si>
    <t>fr. Jan 1</t>
  </si>
  <si>
    <t>Feekes</t>
  </si>
  <si>
    <t>0-9</t>
  </si>
  <si>
    <t>1-100</t>
  </si>
  <si>
    <t>Max</t>
  </si>
  <si>
    <t>Min</t>
  </si>
  <si>
    <t>COMMENTS:</t>
  </si>
  <si>
    <t>2014-2015</t>
  </si>
  <si>
    <t xml:space="preserve">Yield LSD (.05):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</si>
</sst>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71" formatCode="0.000"/>
  </numFmts>
  <fonts count="19" x14ac:knownFonts="1">
    <font>
      <sz val="11"/>
      <color theme="1"/>
      <name val="Calibri"/>
      <family val="2"/>
      <scheme val="minor"/>
    </font>
    <font>
      <b/>
      <sz val="12"/>
      <name val="Arial Narrow"/>
      <family val="2"/>
    </font>
    <font>
      <sz val="10"/>
      <name val="Arial Narrow"/>
      <family val="2"/>
    </font>
    <font>
      <b/>
      <sz val="10"/>
      <name val="Arial Narrow"/>
      <family val="2"/>
    </font>
    <font>
      <sz val="10"/>
      <name val="Arial"/>
      <family val="2"/>
    </font>
    <font>
      <sz val="10"/>
      <color indexed="8"/>
      <name val="Arial Narrow"/>
      <family val="2"/>
    </font>
    <font>
      <sz val="10"/>
      <color theme="1"/>
      <name val="Arial Narrow"/>
      <family val="2"/>
    </font>
    <font>
      <sz val="8"/>
      <color theme="1"/>
      <name val="Arial Narrow"/>
      <family val="2"/>
    </font>
    <font>
      <sz val="8"/>
      <name val="Arial Narrow"/>
      <family val="2"/>
    </font>
    <font>
      <sz val="11"/>
      <color theme="1"/>
      <name val="Calibri"/>
      <family val="2"/>
      <scheme val="minor"/>
    </font>
    <font>
      <b/>
      <sz val="10"/>
      <color theme="1"/>
      <name val="Arial Narrow"/>
      <family val="2"/>
    </font>
    <font>
      <b/>
      <sz val="10"/>
      <color theme="1"/>
      <name val="Arial"/>
      <family val="2"/>
    </font>
    <font>
      <sz val="10"/>
      <color theme="1"/>
      <name val="Arial"/>
      <family val="2"/>
    </font>
    <font>
      <b/>
      <sz val="12"/>
      <color rgb="FF4F493B"/>
      <name val="Arial"/>
      <family val="2"/>
    </font>
    <font>
      <b/>
      <sz val="10"/>
      <color rgb="FF4F493B"/>
      <name val="Arial"/>
      <family val="2"/>
    </font>
    <font>
      <sz val="8"/>
      <name val="Arial"/>
      <family val="2"/>
    </font>
    <font>
      <sz val="10"/>
      <color theme="1"/>
      <name val="Calibri"/>
      <family val="2"/>
      <scheme val="minor"/>
    </font>
    <font>
      <sz val="10"/>
      <name val="Calibri"/>
      <family val="2"/>
      <scheme val="minor"/>
    </font>
    <font>
      <sz val="6"/>
      <name val="Arial"/>
      <family val="2"/>
    </font>
  </fonts>
  <fills count="5">
    <fill>
      <patternFill patternType="none"/>
    </fill>
    <fill>
      <patternFill patternType="gray125"/>
    </fill>
    <fill>
      <patternFill patternType="solid">
        <fgColor indexed="9"/>
        <bgColor indexed="64"/>
      </patternFill>
    </fill>
    <fill>
      <patternFill patternType="solid">
        <fgColor rgb="FFE8E6DA"/>
        <bgColor indexed="64"/>
      </patternFill>
    </fill>
    <fill>
      <patternFill patternType="solid">
        <fgColor rgb="FFFFFFFF"/>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double">
        <color indexed="64"/>
      </right>
      <top style="thin">
        <color indexed="64"/>
      </top>
      <bottom style="thin">
        <color indexed="64"/>
      </bottom>
      <diagonal/>
    </border>
    <border>
      <left/>
      <right style="medium">
        <color rgb="FF4F493B"/>
      </right>
      <top/>
      <bottom style="medium">
        <color rgb="FF4F493B"/>
      </bottom>
      <diagonal/>
    </border>
    <border>
      <left/>
      <right/>
      <top/>
      <bottom style="medium">
        <color rgb="FF4F493B"/>
      </bottom>
      <diagonal/>
    </border>
    <border>
      <left style="medium">
        <color rgb="FF4F493B"/>
      </left>
      <right/>
      <top style="medium">
        <color rgb="FF4F493B"/>
      </top>
      <bottom style="medium">
        <color rgb="FF4F493B"/>
      </bottom>
      <diagonal/>
    </border>
    <border>
      <left/>
      <right/>
      <top style="medium">
        <color rgb="FF4F493B"/>
      </top>
      <bottom style="medium">
        <color rgb="FF4F493B"/>
      </bottom>
      <diagonal/>
    </border>
    <border>
      <left style="medium">
        <color rgb="FF4F493B"/>
      </left>
      <right/>
      <top/>
      <bottom style="medium">
        <color rgb="FF4F493B"/>
      </bottom>
      <diagonal/>
    </border>
    <border>
      <left/>
      <right style="medium">
        <color rgb="FF4F493B"/>
      </right>
      <top/>
      <bottom/>
      <diagonal/>
    </border>
    <border>
      <left/>
      <right style="medium">
        <color rgb="FF4F493B"/>
      </right>
      <top style="medium">
        <color rgb="FF4F493B"/>
      </top>
      <bottom style="medium">
        <color rgb="FF4F493B"/>
      </bottom>
      <diagonal/>
    </border>
    <border>
      <left style="medium">
        <color rgb="FF4F493B"/>
      </left>
      <right/>
      <top style="medium">
        <color rgb="FF4F493B"/>
      </top>
      <bottom/>
      <diagonal/>
    </border>
    <border>
      <left/>
      <right/>
      <top style="medium">
        <color rgb="FF4F493B"/>
      </top>
      <bottom/>
      <diagonal/>
    </border>
    <border>
      <left/>
      <right style="medium">
        <color rgb="FF4F493B"/>
      </right>
      <top style="medium">
        <color rgb="FF4F493B"/>
      </top>
      <bottom/>
      <diagonal/>
    </border>
    <border>
      <left style="medium">
        <color rgb="FF4F493B"/>
      </left>
      <right style="medium">
        <color rgb="FF4F493B"/>
      </right>
      <top style="medium">
        <color rgb="FF4F493B"/>
      </top>
      <bottom style="medium">
        <color rgb="FF4F493B"/>
      </bottom>
      <diagonal/>
    </border>
    <border>
      <left style="medium">
        <color rgb="FF4F493B"/>
      </left>
      <right style="medium">
        <color rgb="FF4F493B"/>
      </right>
      <top/>
      <bottom style="medium">
        <color rgb="FF4F493B"/>
      </bottom>
      <diagonal/>
    </border>
    <border>
      <left style="medium">
        <color rgb="FF4F493B"/>
      </left>
      <right style="medium">
        <color rgb="FF4F493B"/>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4">
    <xf numFmtId="0" fontId="0" fillId="0" borderId="0"/>
    <xf numFmtId="0" fontId="4" fillId="0" borderId="0"/>
    <xf numFmtId="0" fontId="9" fillId="0" borderId="0"/>
    <xf numFmtId="0" fontId="9" fillId="0" borderId="0"/>
  </cellStyleXfs>
  <cellXfs count="155">
    <xf numFmtId="0" fontId="0" fillId="0" borderId="0" xfId="0"/>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5" xfId="1" applyFont="1" applyFill="1" applyBorder="1" applyAlignment="1">
      <alignment horizontal="center" vertical="center"/>
    </xf>
    <xf numFmtId="0" fontId="5" fillId="2" borderId="5" xfId="0" applyFont="1" applyFill="1" applyBorder="1" applyAlignment="1">
      <alignment horizontal="center" vertical="center"/>
    </xf>
    <xf numFmtId="0" fontId="6" fillId="0" borderId="0" xfId="0" applyFont="1" applyAlignment="1">
      <alignment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10" fillId="0" borderId="5" xfId="0" applyFont="1" applyBorder="1" applyAlignment="1">
      <alignment horizontal="center" vertical="center"/>
    </xf>
    <xf numFmtId="0" fontId="6" fillId="0" borderId="5" xfId="0" applyFont="1" applyBorder="1" applyAlignment="1">
      <alignment horizontal="center"/>
    </xf>
    <xf numFmtId="0" fontId="2" fillId="2"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2"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10" fillId="0" borderId="0" xfId="0" applyFont="1" applyAlignment="1">
      <alignment vertical="center"/>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6" fillId="0" borderId="5" xfId="0" applyFont="1" applyBorder="1" applyAlignment="1">
      <alignment vertical="center"/>
    </xf>
    <xf numFmtId="164" fontId="6" fillId="0" borderId="5" xfId="0" applyNumberFormat="1"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0" borderId="0" xfId="0"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0" fontId="3" fillId="0" borderId="4" xfId="0" applyFont="1" applyBorder="1" applyAlignment="1">
      <alignment horizontal="center" vertical="distributed"/>
    </xf>
    <xf numFmtId="0" fontId="3" fillId="0" borderId="12" xfId="0" applyFont="1" applyBorder="1" applyAlignment="1">
      <alignment horizontal="center" vertical="distributed"/>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xf>
    <xf numFmtId="0" fontId="3" fillId="0" borderId="15" xfId="0" applyFont="1" applyBorder="1" applyAlignment="1">
      <alignment horizontal="center" vertical="center"/>
    </xf>
    <xf numFmtId="0" fontId="3" fillId="0" borderId="15" xfId="0" applyFont="1" applyBorder="1" applyAlignment="1">
      <alignment horizontal="center" vertical="distributed"/>
    </xf>
    <xf numFmtId="0" fontId="3" fillId="0" borderId="16" xfId="0" applyFont="1" applyBorder="1" applyAlignment="1">
      <alignment horizontal="center" vertical="distributed"/>
    </xf>
    <xf numFmtId="0" fontId="3" fillId="0" borderId="10" xfId="0" applyFont="1" applyBorder="1" applyAlignment="1">
      <alignment horizontal="center" vertical="distributed"/>
    </xf>
    <xf numFmtId="0" fontId="6" fillId="0" borderId="11" xfId="0" applyFont="1" applyBorder="1" applyAlignment="1">
      <alignment horizontal="center"/>
    </xf>
    <xf numFmtId="164" fontId="6" fillId="0" borderId="4" xfId="0" applyNumberFormat="1" applyFont="1" applyBorder="1" applyAlignment="1">
      <alignment horizontal="center"/>
    </xf>
    <xf numFmtId="165" fontId="2" fillId="0" borderId="4" xfId="0" applyNumberFormat="1" applyFont="1" applyBorder="1" applyAlignment="1">
      <alignment horizontal="center"/>
    </xf>
    <xf numFmtId="0" fontId="6" fillId="0" borderId="4" xfId="0" applyFont="1" applyBorder="1" applyAlignment="1">
      <alignment horizontal="center"/>
    </xf>
    <xf numFmtId="0" fontId="6" fillId="0" borderId="12" xfId="0" applyFont="1" applyBorder="1" applyAlignment="1">
      <alignment horizontal="center"/>
    </xf>
    <xf numFmtId="0" fontId="6" fillId="0" borderId="3" xfId="0" applyFont="1" applyBorder="1" applyAlignment="1">
      <alignment horizontal="center"/>
    </xf>
    <xf numFmtId="164" fontId="6" fillId="0" borderId="5" xfId="0" applyNumberFormat="1" applyFont="1" applyBorder="1" applyAlignment="1">
      <alignment horizontal="center"/>
    </xf>
    <xf numFmtId="165" fontId="2" fillId="0" borderId="5" xfId="0" applyNumberFormat="1" applyFont="1" applyBorder="1" applyAlignment="1">
      <alignment horizontal="center"/>
    </xf>
    <xf numFmtId="0" fontId="3" fillId="0" borderId="17" xfId="0" applyFont="1" applyBorder="1" applyAlignment="1">
      <alignment horizontal="center" vertical="distributed"/>
    </xf>
    <xf numFmtId="0" fontId="12" fillId="4" borderId="18" xfId="0" applyFont="1" applyFill="1" applyBorder="1" applyAlignment="1">
      <alignment horizontal="left" vertical="top"/>
    </xf>
    <xf numFmtId="0" fontId="12" fillId="4" borderId="19" xfId="0" applyFont="1" applyFill="1" applyBorder="1" applyAlignment="1">
      <alignment horizontal="left" vertical="top"/>
    </xf>
    <xf numFmtId="0" fontId="12" fillId="4" borderId="0" xfId="0" applyFont="1" applyFill="1" applyBorder="1" applyAlignment="1">
      <alignment horizontal="left" vertical="top"/>
    </xf>
    <xf numFmtId="0" fontId="11" fillId="3" borderId="20" xfId="0" applyFont="1" applyFill="1" applyBorder="1" applyAlignment="1">
      <alignment horizontal="center" wrapText="1"/>
    </xf>
    <xf numFmtId="0" fontId="11" fillId="3" borderId="21" xfId="0" applyFont="1" applyFill="1" applyBorder="1" applyAlignment="1">
      <alignment horizontal="center" wrapText="1"/>
    </xf>
    <xf numFmtId="0" fontId="11" fillId="3" borderId="20" xfId="0" applyFont="1" applyFill="1" applyBorder="1" applyAlignment="1">
      <alignment horizontal="left" vertical="top"/>
    </xf>
    <xf numFmtId="0" fontId="11" fillId="3" borderId="21" xfId="0" applyFont="1" applyFill="1" applyBorder="1" applyAlignment="1">
      <alignment horizontal="left" vertical="top"/>
    </xf>
    <xf numFmtId="0" fontId="11" fillId="3" borderId="24" xfId="0" applyFont="1" applyFill="1" applyBorder="1" applyAlignment="1">
      <alignment horizontal="left" vertical="top"/>
    </xf>
    <xf numFmtId="0" fontId="11" fillId="3" borderId="25" xfId="0" applyFont="1" applyFill="1" applyBorder="1" applyAlignment="1">
      <alignment horizontal="left" vertical="top"/>
    </xf>
    <xf numFmtId="0" fontId="11" fillId="3" borderId="26" xfId="0" applyFont="1" applyFill="1" applyBorder="1" applyAlignment="1">
      <alignment horizontal="left" vertical="top"/>
    </xf>
    <xf numFmtId="0" fontId="11" fillId="3" borderId="27" xfId="0" applyFont="1" applyFill="1" applyBorder="1" applyAlignment="1">
      <alignment horizontal="left" vertical="top"/>
    </xf>
    <xf numFmtId="0" fontId="11" fillId="3" borderId="18" xfId="0" applyFont="1" applyFill="1" applyBorder="1" applyAlignment="1">
      <alignment horizontal="right" wrapText="1"/>
    </xf>
    <xf numFmtId="0" fontId="12" fillId="4" borderId="18" xfId="0" applyFont="1" applyFill="1" applyBorder="1" applyAlignment="1">
      <alignment horizontal="right" vertical="top"/>
    </xf>
    <xf numFmtId="0" fontId="11" fillId="3" borderId="24" xfId="0" applyFont="1" applyFill="1" applyBorder="1" applyAlignment="1">
      <alignment horizontal="right" wrapText="1"/>
    </xf>
    <xf numFmtId="0" fontId="12" fillId="4" borderId="23" xfId="0" applyFont="1" applyFill="1" applyBorder="1" applyAlignment="1">
      <alignment horizontal="left" vertical="top"/>
    </xf>
    <xf numFmtId="0" fontId="12" fillId="4" borderId="23" xfId="0" applyFont="1" applyFill="1" applyBorder="1" applyAlignment="1">
      <alignment horizontal="right" vertical="top"/>
    </xf>
    <xf numFmtId="0" fontId="11" fillId="3" borderId="20" xfId="0" applyFont="1" applyFill="1" applyBorder="1" applyAlignment="1">
      <alignment horizontal="right" wrapText="1"/>
    </xf>
    <xf numFmtId="0" fontId="11" fillId="3" borderId="21" xfId="0" applyFont="1" applyFill="1" applyBorder="1" applyAlignment="1">
      <alignment horizontal="right" wrapText="1"/>
    </xf>
    <xf numFmtId="0" fontId="11" fillId="3" borderId="24" xfId="0" applyFont="1" applyFill="1" applyBorder="1" applyAlignment="1">
      <alignment horizontal="right"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1" fillId="3" borderId="19" xfId="0" applyFont="1" applyFill="1" applyBorder="1" applyAlignment="1">
      <alignment horizontal="left" wrapText="1"/>
    </xf>
    <xf numFmtId="0" fontId="11" fillId="3" borderId="20" xfId="0" applyFont="1" applyFill="1" applyBorder="1" applyAlignment="1">
      <alignment horizontal="left" wrapText="1"/>
    </xf>
    <xf numFmtId="0" fontId="11" fillId="3" borderId="21" xfId="0" applyFont="1" applyFill="1" applyBorder="1" applyAlignment="1">
      <alignment horizontal="left" wrapText="1"/>
    </xf>
    <xf numFmtId="0" fontId="11" fillId="3" borderId="24" xfId="0" applyFont="1" applyFill="1" applyBorder="1" applyAlignment="1">
      <alignment horizontal="left" wrapText="1"/>
    </xf>
    <xf numFmtId="0" fontId="12" fillId="4" borderId="19" xfId="0" applyFont="1" applyFill="1" applyBorder="1" applyAlignment="1">
      <alignment horizontal="right" vertical="top"/>
    </xf>
    <xf numFmtId="0" fontId="12" fillId="4" borderId="0" xfId="0" applyFont="1" applyFill="1" applyBorder="1" applyAlignment="1">
      <alignment horizontal="right" vertical="top"/>
    </xf>
    <xf numFmtId="0" fontId="11" fillId="3" borderId="25" xfId="0" applyFont="1" applyFill="1" applyBorder="1" applyAlignment="1">
      <alignment horizontal="center" wrapText="1"/>
    </xf>
    <xf numFmtId="0" fontId="11" fillId="3" borderId="26" xfId="0" applyFont="1" applyFill="1" applyBorder="1" applyAlignment="1">
      <alignment horizontal="center" wrapText="1"/>
    </xf>
    <xf numFmtId="0" fontId="11" fillId="3" borderId="22" xfId="0" applyFont="1" applyFill="1" applyBorder="1" applyAlignment="1">
      <alignment horizontal="center" wrapText="1"/>
    </xf>
    <xf numFmtId="0" fontId="11" fillId="3" borderId="19" xfId="0" applyFont="1" applyFill="1" applyBorder="1" applyAlignment="1">
      <alignment horizontal="center" wrapText="1"/>
    </xf>
    <xf numFmtId="0" fontId="12" fillId="0" borderId="0" xfId="0" applyFont="1" applyAlignment="1">
      <alignment horizontal="left" vertical="center" wrapText="1"/>
    </xf>
    <xf numFmtId="0" fontId="14" fillId="0" borderId="0" xfId="0" applyFont="1" applyAlignment="1">
      <alignment horizontal="left" vertical="center" wrapText="1"/>
    </xf>
    <xf numFmtId="0" fontId="11" fillId="3" borderId="21" xfId="0" applyFont="1" applyFill="1" applyBorder="1" applyAlignment="1">
      <alignment horizontal="right" wrapText="1"/>
    </xf>
    <xf numFmtId="0" fontId="12" fillId="4" borderId="25" xfId="0" applyFont="1" applyFill="1" applyBorder="1" applyAlignment="1">
      <alignment horizontal="right" vertical="top"/>
    </xf>
    <xf numFmtId="0" fontId="12" fillId="4" borderId="26" xfId="0" applyFont="1" applyFill="1" applyBorder="1" applyAlignment="1">
      <alignment horizontal="right" vertical="top"/>
    </xf>
    <xf numFmtId="0" fontId="12" fillId="4" borderId="27" xfId="0" applyFont="1" applyFill="1" applyBorder="1" applyAlignment="1">
      <alignment horizontal="right" vertical="top"/>
    </xf>
    <xf numFmtId="0" fontId="0" fillId="0" borderId="0" xfId="0" applyAlignment="1">
      <alignment horizontal="center" vertical="center" wrapText="1"/>
    </xf>
    <xf numFmtId="0" fontId="12" fillId="0" borderId="0" xfId="0" applyFont="1" applyAlignment="1">
      <alignment horizontal="center" vertical="center" wrapText="1"/>
    </xf>
    <xf numFmtId="0" fontId="11" fillId="3" borderId="28" xfId="0" applyFont="1" applyFill="1" applyBorder="1" applyAlignment="1">
      <alignment horizontal="left" vertical="top"/>
    </xf>
    <xf numFmtId="0" fontId="12" fillId="4" borderId="21" xfId="0" applyFont="1" applyFill="1" applyBorder="1" applyAlignment="1">
      <alignment horizontal="right" vertical="top"/>
    </xf>
    <xf numFmtId="0" fontId="11" fillId="3" borderId="29" xfId="0" applyFont="1" applyFill="1" applyBorder="1" applyAlignment="1">
      <alignment horizontal="left" vertical="top"/>
    </xf>
    <xf numFmtId="0" fontId="11" fillId="3" borderId="30" xfId="0" applyFont="1" applyFill="1" applyBorder="1" applyAlignment="1">
      <alignment horizontal="left" vertical="top"/>
    </xf>
    <xf numFmtId="0" fontId="12" fillId="4" borderId="29" xfId="0" applyFont="1" applyFill="1" applyBorder="1" applyAlignment="1">
      <alignment horizontal="left" vertical="top"/>
    </xf>
    <xf numFmtId="0" fontId="12" fillId="4" borderId="30" xfId="0" applyFont="1" applyFill="1" applyBorder="1" applyAlignment="1">
      <alignment horizontal="left" vertical="top"/>
    </xf>
    <xf numFmtId="0" fontId="11" fillId="3" borderId="24" xfId="0" applyFont="1" applyFill="1" applyBorder="1" applyAlignment="1">
      <alignment horizontal="center" wrapText="1"/>
    </xf>
    <xf numFmtId="14" fontId="15" fillId="0" borderId="2" xfId="0" applyNumberFormat="1" applyFont="1" applyBorder="1" applyAlignment="1">
      <alignment horizontal="center" vertical="center"/>
    </xf>
    <xf numFmtId="0" fontId="15" fillId="0" borderId="2" xfId="0" applyFont="1" applyBorder="1" applyAlignment="1">
      <alignment vertical="center"/>
    </xf>
    <xf numFmtId="0" fontId="0" fillId="0" borderId="0" xfId="0"/>
    <xf numFmtId="1" fontId="8" fillId="0" borderId="35" xfId="0" applyNumberFormat="1" applyFont="1" applyBorder="1" applyAlignment="1">
      <alignment horizontal="center"/>
    </xf>
    <xf numFmtId="0" fontId="0" fillId="0" borderId="0" xfId="0"/>
    <xf numFmtId="0" fontId="15" fillId="0" borderId="0" xfId="0" applyFont="1"/>
    <xf numFmtId="0" fontId="15" fillId="0" borderId="1" xfId="0" applyFont="1" applyBorder="1" applyAlignment="1">
      <alignment vertical="center"/>
    </xf>
    <xf numFmtId="0" fontId="15" fillId="0" borderId="2" xfId="0" applyFont="1" applyBorder="1" applyAlignment="1">
      <alignment vertical="center"/>
    </xf>
    <xf numFmtId="0" fontId="15" fillId="0" borderId="31" xfId="0" applyFont="1" applyBorder="1" applyAlignment="1">
      <alignment horizontal="left" vertical="center"/>
    </xf>
    <xf numFmtId="0" fontId="15" fillId="0" borderId="31" xfId="0" applyFont="1" applyBorder="1" applyAlignment="1">
      <alignment vertical="center"/>
    </xf>
    <xf numFmtId="0" fontId="15" fillId="0" borderId="6" xfId="0" applyFont="1" applyBorder="1" applyAlignment="1">
      <alignment vertical="center"/>
    </xf>
    <xf numFmtId="14" fontId="15" fillId="0" borderId="31" xfId="0" applyNumberFormat="1"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6" fillId="0" borderId="5" xfId="1" applyFont="1" applyBorder="1"/>
    <xf numFmtId="0" fontId="15" fillId="0" borderId="32" xfId="0" applyFont="1" applyBorder="1" applyAlignment="1">
      <alignment horizontal="center" vertical="center"/>
    </xf>
    <xf numFmtId="0" fontId="15" fillId="0" borderId="33" xfId="0" applyFont="1" applyBorder="1"/>
    <xf numFmtId="0" fontId="15" fillId="0" borderId="33" xfId="0" applyFont="1" applyBorder="1" applyAlignment="1">
      <alignment horizontal="center"/>
    </xf>
    <xf numFmtId="0" fontId="17" fillId="0" borderId="33" xfId="0" applyFont="1" applyBorder="1" applyAlignment="1">
      <alignment horizontal="center"/>
    </xf>
    <xf numFmtId="0" fontId="17" fillId="0" borderId="32" xfId="0" applyFont="1" applyBorder="1" applyAlignment="1">
      <alignment horizontal="center"/>
    </xf>
    <xf numFmtId="0" fontId="17" fillId="0" borderId="32" xfId="0" applyFont="1" applyBorder="1" applyAlignment="1">
      <alignment horizontal="center" vertical="center"/>
    </xf>
    <xf numFmtId="0" fontId="15" fillId="0" borderId="32" xfId="0" applyFont="1" applyBorder="1" applyAlignment="1">
      <alignment horizontal="center"/>
    </xf>
    <xf numFmtId="0" fontId="18" fillId="0" borderId="33" xfId="0" applyFont="1" applyBorder="1" applyAlignment="1">
      <alignment horizontal="center" vertical="center"/>
    </xf>
    <xf numFmtId="0" fontId="18" fillId="0" borderId="32" xfId="0" applyFont="1" applyBorder="1" applyAlignment="1">
      <alignment horizontal="center" vertical="center"/>
    </xf>
    <xf numFmtId="0" fontId="17" fillId="0" borderId="33" xfId="0" applyFont="1" applyBorder="1" applyAlignment="1">
      <alignment horizontal="center" vertical="center"/>
    </xf>
    <xf numFmtId="0" fontId="16" fillId="0" borderId="32" xfId="1" applyFont="1" applyBorder="1"/>
    <xf numFmtId="0" fontId="17" fillId="0" borderId="33" xfId="0" applyFont="1" applyBorder="1"/>
    <xf numFmtId="0" fontId="15" fillId="0" borderId="4" xfId="0" applyFont="1" applyBorder="1" applyAlignment="1">
      <alignment horizontal="center" vertical="center"/>
    </xf>
    <xf numFmtId="0" fontId="15" fillId="0" borderId="4" xfId="0" applyFont="1" applyBorder="1"/>
    <xf numFmtId="0" fontId="15" fillId="0" borderId="4" xfId="0" applyFont="1" applyBorder="1" applyAlignment="1">
      <alignment horizontal="center"/>
    </xf>
    <xf numFmtId="0" fontId="17" fillId="0" borderId="4" xfId="0" applyFont="1" applyBorder="1" applyAlignment="1">
      <alignment horizontal="center"/>
    </xf>
    <xf numFmtId="0" fontId="17" fillId="0" borderId="4" xfId="0" quotePrefix="1" applyFont="1" applyBorder="1" applyAlignment="1">
      <alignment horizontal="center"/>
    </xf>
    <xf numFmtId="0" fontId="17" fillId="0" borderId="4" xfId="0" quotePrefix="1" applyFont="1" applyBorder="1" applyAlignment="1">
      <alignment horizontal="center" vertical="center"/>
    </xf>
    <xf numFmtId="0" fontId="15" fillId="0" borderId="4" xfId="0" quotePrefix="1" applyFont="1" applyBorder="1" applyAlignment="1">
      <alignment horizontal="center"/>
    </xf>
    <xf numFmtId="0" fontId="15" fillId="0" borderId="34" xfId="0" applyFont="1" applyBorder="1" applyAlignment="1">
      <alignment horizontal="center" vertical="center"/>
    </xf>
    <xf numFmtId="0" fontId="15" fillId="2" borderId="5" xfId="0" applyFont="1" applyFill="1" applyBorder="1" applyAlignment="1">
      <alignment horizontal="left"/>
    </xf>
    <xf numFmtId="0" fontId="15" fillId="0" borderId="38" xfId="0" applyFont="1" applyBorder="1" applyAlignment="1">
      <alignment vertical="center"/>
    </xf>
    <xf numFmtId="0" fontId="15" fillId="0" borderId="39" xfId="0" applyFont="1" applyBorder="1" applyAlignment="1">
      <alignment horizontal="center" vertical="center"/>
    </xf>
    <xf numFmtId="0" fontId="15" fillId="0" borderId="5" xfId="0" applyFont="1" applyFill="1" applyBorder="1" applyAlignment="1">
      <alignment horizontal="left"/>
    </xf>
    <xf numFmtId="1" fontId="9" fillId="0" borderId="40" xfId="1" applyNumberFormat="1" applyFont="1" applyBorder="1"/>
    <xf numFmtId="0" fontId="15" fillId="0" borderId="5" xfId="0" applyFont="1" applyFill="1" applyBorder="1" applyAlignment="1">
      <alignment horizontal="left" vertical="center"/>
    </xf>
    <xf numFmtId="1" fontId="15" fillId="0" borderId="5" xfId="3" applyNumberFormat="1" applyFont="1" applyFill="1" applyBorder="1" applyAlignment="1">
      <alignment horizontal="left"/>
    </xf>
    <xf numFmtId="1" fontId="9" fillId="0" borderId="41" xfId="1" applyNumberFormat="1" applyFont="1" applyBorder="1"/>
    <xf numFmtId="0" fontId="15" fillId="0" borderId="31" xfId="0" applyFont="1" applyBorder="1" applyAlignment="1">
      <alignment vertical="center" wrapText="1"/>
    </xf>
    <xf numFmtId="164" fontId="8" fillId="0" borderId="35" xfId="0" applyNumberFormat="1" applyFont="1" applyBorder="1" applyAlignment="1">
      <alignment horizontal="center"/>
    </xf>
    <xf numFmtId="164" fontId="8" fillId="0" borderId="36" xfId="0" applyNumberFormat="1"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164" fontId="8" fillId="0" borderId="40" xfId="0" applyNumberFormat="1" applyFont="1" applyBorder="1" applyAlignment="1">
      <alignment horizontal="center"/>
    </xf>
    <xf numFmtId="0" fontId="8" fillId="0" borderId="40" xfId="0" applyFont="1" applyBorder="1" applyAlignment="1">
      <alignment horizontal="center"/>
    </xf>
    <xf numFmtId="164" fontId="8" fillId="0" borderId="41"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1" fontId="7" fillId="0" borderId="36" xfId="1" applyNumberFormat="1" applyFont="1" applyBorder="1" applyAlignment="1">
      <alignment horizontal="center"/>
    </xf>
    <xf numFmtId="1" fontId="7" fillId="0" borderId="37" xfId="1" applyNumberFormat="1" applyFont="1" applyBorder="1" applyAlignment="1">
      <alignment horizontal="center"/>
    </xf>
    <xf numFmtId="1" fontId="7" fillId="0" borderId="40" xfId="1" applyNumberFormat="1" applyFont="1" applyBorder="1" applyAlignment="1">
      <alignment horizontal="center"/>
    </xf>
    <xf numFmtId="1" fontId="7" fillId="0" borderId="41" xfId="1" applyNumberFormat="1" applyFont="1" applyBorder="1" applyAlignment="1">
      <alignment horizontal="center"/>
    </xf>
    <xf numFmtId="171" fontId="8" fillId="0" borderId="0" xfId="0" applyNumberFormat="1" applyFont="1" applyAlignment="1">
      <alignment horizontal="center"/>
    </xf>
    <xf numFmtId="171" fontId="0" fillId="0" borderId="0" xfId="0" applyNumberFormat="1"/>
  </cellXfs>
  <cellStyles count="4">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workbookViewId="0">
      <selection activeCell="C10" sqref="C10"/>
    </sheetView>
  </sheetViews>
  <sheetFormatPr defaultRowHeight="15" x14ac:dyDescent="0.25"/>
  <cols>
    <col min="2" max="2" width="32.85546875" bestFit="1" customWidth="1"/>
    <col min="3" max="3" width="21.28515625" bestFit="1" customWidth="1"/>
    <col min="4" max="4" width="4.42578125" bestFit="1" customWidth="1"/>
    <col min="5" max="5" width="8.7109375" bestFit="1" customWidth="1"/>
    <col min="6" max="7" width="8" bestFit="1" customWidth="1"/>
    <col min="8" max="8" width="8.5703125" bestFit="1" customWidth="1"/>
    <col min="9" max="9" width="6.85546875" bestFit="1" customWidth="1"/>
    <col min="10" max="10" width="10.42578125" bestFit="1" customWidth="1"/>
    <col min="11" max="11" width="9.28515625" bestFit="1" customWidth="1"/>
    <col min="12" max="12" width="8.85546875" bestFit="1" customWidth="1"/>
    <col min="13" max="13" width="5.140625" bestFit="1" customWidth="1"/>
    <col min="14" max="14" width="7.28515625" bestFit="1" customWidth="1"/>
    <col min="15" max="15" width="6.42578125" bestFit="1" customWidth="1"/>
  </cols>
  <sheetData>
    <row r="1" spans="1:15" x14ac:dyDescent="0.25">
      <c r="A1" s="101" t="s">
        <v>169</v>
      </c>
      <c r="B1" s="101" t="s">
        <v>170</v>
      </c>
      <c r="C1" s="100"/>
      <c r="D1" s="100"/>
      <c r="E1" s="100"/>
      <c r="F1" s="100"/>
      <c r="G1" s="101" t="s">
        <v>171</v>
      </c>
      <c r="H1" s="101" t="s">
        <v>222</v>
      </c>
      <c r="I1" s="100"/>
      <c r="J1" s="100"/>
      <c r="K1" s="100"/>
      <c r="L1" s="100"/>
      <c r="M1" s="100"/>
      <c r="N1" s="100"/>
      <c r="O1" s="100"/>
    </row>
    <row r="2" spans="1:15" x14ac:dyDescent="0.25">
      <c r="A2" s="102" t="s">
        <v>172</v>
      </c>
      <c r="B2" s="103" t="s">
        <v>173</v>
      </c>
      <c r="C2" s="103"/>
      <c r="D2" s="103"/>
      <c r="E2" s="103"/>
      <c r="F2" s="103"/>
      <c r="G2" s="103" t="s">
        <v>174</v>
      </c>
      <c r="H2" s="103" t="s">
        <v>4</v>
      </c>
      <c r="I2" s="103"/>
      <c r="J2" s="103"/>
      <c r="K2" s="103"/>
      <c r="L2" s="103"/>
      <c r="M2" s="103"/>
      <c r="N2" s="103"/>
      <c r="O2" s="103"/>
    </row>
    <row r="3" spans="1:15" x14ac:dyDescent="0.25">
      <c r="A3" s="102" t="s">
        <v>175</v>
      </c>
      <c r="B3" s="104">
        <v>3</v>
      </c>
      <c r="C3" s="105" t="s">
        <v>176</v>
      </c>
      <c r="D3" s="105"/>
      <c r="E3" s="105"/>
      <c r="F3" s="105"/>
      <c r="G3" s="105"/>
      <c r="H3" s="97" t="s">
        <v>223</v>
      </c>
      <c r="I3" s="97"/>
      <c r="J3" s="105">
        <v>24.175000000000001</v>
      </c>
      <c r="K3" s="105" t="s">
        <v>177</v>
      </c>
      <c r="L3" s="104">
        <v>9.8800749999999997</v>
      </c>
      <c r="M3" s="105"/>
      <c r="N3" s="105"/>
      <c r="O3" s="105"/>
    </row>
    <row r="4" spans="1:15" x14ac:dyDescent="0.25">
      <c r="A4" s="106" t="s">
        <v>178</v>
      </c>
      <c r="B4" s="139"/>
      <c r="C4" s="105"/>
      <c r="D4" s="105"/>
      <c r="E4" s="105" t="s">
        <v>179</v>
      </c>
      <c r="F4" s="107">
        <v>41914</v>
      </c>
      <c r="G4" s="105"/>
      <c r="H4" s="105"/>
      <c r="I4" s="105"/>
      <c r="J4" s="105" t="s">
        <v>180</v>
      </c>
      <c r="K4" s="96">
        <v>42215</v>
      </c>
      <c r="L4" s="96"/>
      <c r="M4" s="96"/>
      <c r="N4" s="96"/>
      <c r="O4" s="96"/>
    </row>
    <row r="5" spans="1:15" x14ac:dyDescent="0.25">
      <c r="A5" s="108" t="s">
        <v>181</v>
      </c>
      <c r="B5" s="105"/>
      <c r="C5" s="105"/>
      <c r="D5" s="105"/>
      <c r="E5" s="109"/>
      <c r="F5" s="109"/>
      <c r="G5" s="110" t="s">
        <v>182</v>
      </c>
      <c r="H5" s="110" t="s">
        <v>182</v>
      </c>
      <c r="I5" s="110" t="s">
        <v>182</v>
      </c>
      <c r="J5" s="110" t="s">
        <v>182</v>
      </c>
      <c r="K5" s="110" t="s">
        <v>182</v>
      </c>
      <c r="L5" s="110" t="s">
        <v>182</v>
      </c>
      <c r="M5" s="110" t="s">
        <v>182</v>
      </c>
      <c r="N5" s="110" t="s">
        <v>182</v>
      </c>
      <c r="O5" s="109"/>
    </row>
    <row r="6" spans="1:15" x14ac:dyDescent="0.25">
      <c r="A6" s="111" t="s">
        <v>183</v>
      </c>
      <c r="B6" s="112" t="s">
        <v>184</v>
      </c>
      <c r="C6" s="113" t="s">
        <v>185</v>
      </c>
      <c r="D6" s="113"/>
      <c r="E6" s="113" t="s">
        <v>186</v>
      </c>
      <c r="F6" s="113" t="s">
        <v>187</v>
      </c>
      <c r="G6" s="113" t="s">
        <v>188</v>
      </c>
      <c r="H6" s="114" t="s">
        <v>189</v>
      </c>
      <c r="I6" s="115" t="s">
        <v>190</v>
      </c>
      <c r="J6" s="116" t="s">
        <v>191</v>
      </c>
      <c r="K6" s="115" t="s">
        <v>191</v>
      </c>
      <c r="L6" s="117" t="s">
        <v>192</v>
      </c>
      <c r="M6" s="113" t="s">
        <v>193</v>
      </c>
      <c r="N6" s="113" t="s">
        <v>194</v>
      </c>
      <c r="O6" s="117" t="s">
        <v>59</v>
      </c>
    </row>
    <row r="7" spans="1:15" x14ac:dyDescent="0.25">
      <c r="A7" s="111" t="s">
        <v>195</v>
      </c>
      <c r="B7" s="112" t="s">
        <v>196</v>
      </c>
      <c r="C7" s="113"/>
      <c r="D7" s="112"/>
      <c r="E7" s="113" t="s">
        <v>197</v>
      </c>
      <c r="F7" s="113"/>
      <c r="G7" s="113" t="s">
        <v>198</v>
      </c>
      <c r="H7" s="114" t="s">
        <v>199</v>
      </c>
      <c r="I7" s="115" t="s">
        <v>200</v>
      </c>
      <c r="J7" s="116" t="s">
        <v>201</v>
      </c>
      <c r="K7" s="115" t="s">
        <v>201</v>
      </c>
      <c r="L7" s="113" t="s">
        <v>202</v>
      </c>
      <c r="M7" s="113" t="s">
        <v>203</v>
      </c>
      <c r="N7" s="118" t="s">
        <v>204</v>
      </c>
      <c r="O7" s="119"/>
    </row>
    <row r="8" spans="1:15" x14ac:dyDescent="0.25">
      <c r="A8" s="111"/>
      <c r="B8" s="112"/>
      <c r="C8" s="113"/>
      <c r="D8" s="112"/>
      <c r="E8" s="113"/>
      <c r="F8" s="113"/>
      <c r="G8" s="113"/>
      <c r="H8" s="114"/>
      <c r="I8" s="114"/>
      <c r="J8" s="120" t="s">
        <v>205</v>
      </c>
      <c r="K8" s="114"/>
      <c r="L8" s="113"/>
      <c r="M8" s="113"/>
      <c r="N8" s="118"/>
      <c r="O8" s="119"/>
    </row>
    <row r="9" spans="1:15" x14ac:dyDescent="0.25">
      <c r="A9" s="111"/>
      <c r="B9" s="112"/>
      <c r="C9" s="113"/>
      <c r="D9" s="117" t="s">
        <v>206</v>
      </c>
      <c r="E9" s="113"/>
      <c r="F9" s="113"/>
      <c r="G9" s="113"/>
      <c r="H9" s="121"/>
      <c r="I9" s="122"/>
      <c r="J9" s="120" t="s">
        <v>207</v>
      </c>
      <c r="K9" s="114" t="s">
        <v>208</v>
      </c>
      <c r="L9" s="117" t="s">
        <v>209</v>
      </c>
      <c r="M9" s="113"/>
      <c r="N9" s="118" t="s">
        <v>210</v>
      </c>
      <c r="O9" s="119"/>
    </row>
    <row r="10" spans="1:15" x14ac:dyDescent="0.25">
      <c r="A10" s="123"/>
      <c r="B10" s="124"/>
      <c r="C10" s="125" t="s">
        <v>211</v>
      </c>
      <c r="D10" s="125" t="s">
        <v>212</v>
      </c>
      <c r="E10" s="125" t="s">
        <v>213</v>
      </c>
      <c r="F10" s="125" t="s">
        <v>214</v>
      </c>
      <c r="G10" s="125" t="s">
        <v>215</v>
      </c>
      <c r="H10" s="126" t="s">
        <v>216</v>
      </c>
      <c r="I10" s="127"/>
      <c r="J10" s="128" t="s">
        <v>217</v>
      </c>
      <c r="K10" s="127" t="s">
        <v>218</v>
      </c>
      <c r="L10" s="129" t="s">
        <v>217</v>
      </c>
      <c r="M10" s="129" t="s">
        <v>217</v>
      </c>
      <c r="N10" s="129" t="s">
        <v>217</v>
      </c>
      <c r="O10" s="129" t="s">
        <v>214</v>
      </c>
    </row>
    <row r="11" spans="1:15" x14ac:dyDescent="0.25">
      <c r="A11" s="130">
        <v>1</v>
      </c>
      <c r="B11" s="131" t="s">
        <v>6</v>
      </c>
      <c r="C11" s="140">
        <v>148.49166099999999</v>
      </c>
      <c r="D11" s="99">
        <f>RANK(C11,$C$11:$C$41)</f>
        <v>15</v>
      </c>
      <c r="E11" s="141">
        <v>55.936666700000004</v>
      </c>
      <c r="F11" s="141">
        <v>12.9266667</v>
      </c>
      <c r="G11" s="141">
        <v>151.66666699999999</v>
      </c>
      <c r="H11" s="149"/>
      <c r="I11" s="150">
        <v>37</v>
      </c>
      <c r="J11" s="150"/>
      <c r="K11" s="150"/>
      <c r="L11" s="142"/>
      <c r="M11" s="143"/>
      <c r="N11" s="132"/>
      <c r="O11" s="150">
        <v>91.666666699999993</v>
      </c>
    </row>
    <row r="12" spans="1:15" x14ac:dyDescent="0.25">
      <c r="A12" s="133">
        <v>2</v>
      </c>
      <c r="B12" s="134" t="s">
        <v>22</v>
      </c>
      <c r="C12" s="140">
        <v>167.519946</v>
      </c>
      <c r="D12" s="99">
        <f t="shared" ref="D12:D41" si="0">RANK(C12,$C$11:$C$41)</f>
        <v>1</v>
      </c>
      <c r="E12" s="144">
        <v>53.8333333</v>
      </c>
      <c r="F12" s="144">
        <v>12.613333300000001</v>
      </c>
      <c r="G12" s="144">
        <v>152</v>
      </c>
      <c r="H12" s="151"/>
      <c r="I12" s="151">
        <v>35.3333333</v>
      </c>
      <c r="J12" s="151"/>
      <c r="K12" s="151"/>
      <c r="L12" s="145"/>
      <c r="M12" s="143"/>
      <c r="N12" s="132"/>
      <c r="O12" s="151">
        <v>90</v>
      </c>
    </row>
    <row r="13" spans="1:15" x14ac:dyDescent="0.25">
      <c r="A13" s="133">
        <v>3</v>
      </c>
      <c r="B13" s="134" t="s">
        <v>23</v>
      </c>
      <c r="C13" s="140">
        <v>147.47950800000001</v>
      </c>
      <c r="D13" s="99">
        <f t="shared" si="0"/>
        <v>19</v>
      </c>
      <c r="E13" s="144">
        <v>55.966666699999998</v>
      </c>
      <c r="F13" s="144">
        <v>13.8033333</v>
      </c>
      <c r="G13" s="144">
        <v>155.33333300000001</v>
      </c>
      <c r="H13" s="151"/>
      <c r="I13" s="151">
        <v>41.3333333</v>
      </c>
      <c r="J13" s="151"/>
      <c r="K13" s="151"/>
      <c r="L13" s="145"/>
      <c r="M13" s="143"/>
      <c r="N13" s="132"/>
      <c r="O13" s="151">
        <v>93.333333300000007</v>
      </c>
    </row>
    <row r="14" spans="1:15" x14ac:dyDescent="0.25">
      <c r="A14" s="133">
        <v>4</v>
      </c>
      <c r="B14" s="136" t="s">
        <v>24</v>
      </c>
      <c r="C14" s="140">
        <v>148.29926599999999</v>
      </c>
      <c r="D14" s="99">
        <f t="shared" si="0"/>
        <v>17</v>
      </c>
      <c r="E14" s="144">
        <v>58.3</v>
      </c>
      <c r="F14" s="144">
        <v>13.63</v>
      </c>
      <c r="G14" s="144">
        <v>154.66666699999999</v>
      </c>
      <c r="H14" s="151"/>
      <c r="I14" s="151">
        <v>35.6666667</v>
      </c>
      <c r="J14" s="151"/>
      <c r="K14" s="151"/>
      <c r="L14" s="151"/>
      <c r="M14" s="151"/>
      <c r="N14" s="135"/>
      <c r="O14" s="151">
        <v>90</v>
      </c>
    </row>
    <row r="15" spans="1:15" x14ac:dyDescent="0.25">
      <c r="A15" s="133">
        <v>5</v>
      </c>
      <c r="B15" s="134" t="s">
        <v>7</v>
      </c>
      <c r="C15" s="140">
        <v>152.743258</v>
      </c>
      <c r="D15" s="99">
        <f t="shared" si="0"/>
        <v>8</v>
      </c>
      <c r="E15" s="144">
        <v>55.8</v>
      </c>
      <c r="F15" s="144">
        <v>13.193333300000001</v>
      </c>
      <c r="G15" s="144">
        <v>152.66666699999999</v>
      </c>
      <c r="H15" s="151"/>
      <c r="I15" s="151">
        <v>38</v>
      </c>
      <c r="J15" s="151"/>
      <c r="K15" s="151"/>
      <c r="L15" s="151"/>
      <c r="M15" s="151"/>
      <c r="N15" s="135"/>
      <c r="O15" s="151">
        <v>91.666666699999993</v>
      </c>
    </row>
    <row r="16" spans="1:15" x14ac:dyDescent="0.25">
      <c r="A16" s="133">
        <v>6</v>
      </c>
      <c r="B16" s="137" t="s">
        <v>14</v>
      </c>
      <c r="C16" s="140">
        <v>135.42478299999999</v>
      </c>
      <c r="D16" s="99">
        <f t="shared" si="0"/>
        <v>29</v>
      </c>
      <c r="E16" s="144">
        <v>56.8</v>
      </c>
      <c r="F16" s="144">
        <v>13.1633333</v>
      </c>
      <c r="G16" s="144">
        <v>150.66666699999999</v>
      </c>
      <c r="H16" s="151"/>
      <c r="I16" s="151">
        <v>37.3333333</v>
      </c>
      <c r="J16" s="151"/>
      <c r="K16" s="151"/>
      <c r="L16" s="151"/>
      <c r="M16" s="151"/>
      <c r="N16" s="135"/>
      <c r="O16" s="151">
        <v>91.666666699999993</v>
      </c>
    </row>
    <row r="17" spans="1:15" x14ac:dyDescent="0.25">
      <c r="A17" s="133">
        <v>7</v>
      </c>
      <c r="B17" s="134" t="s">
        <v>15</v>
      </c>
      <c r="C17" s="140">
        <v>151.027322</v>
      </c>
      <c r="D17" s="99">
        <f t="shared" si="0"/>
        <v>9</v>
      </c>
      <c r="E17" s="144">
        <v>57.066666699999999</v>
      </c>
      <c r="F17" s="144">
        <v>13.19</v>
      </c>
      <c r="G17" s="144">
        <v>152.66666699999999</v>
      </c>
      <c r="H17" s="151"/>
      <c r="I17" s="151">
        <v>38.3333333</v>
      </c>
      <c r="J17" s="151"/>
      <c r="K17" s="151"/>
      <c r="L17" s="151"/>
      <c r="M17" s="151"/>
      <c r="N17" s="135"/>
      <c r="O17" s="151">
        <v>91.666666699999993</v>
      </c>
    </row>
    <row r="18" spans="1:15" x14ac:dyDescent="0.25">
      <c r="A18" s="133">
        <v>8</v>
      </c>
      <c r="B18" s="134" t="s">
        <v>17</v>
      </c>
      <c r="C18" s="140">
        <v>144.06614400000001</v>
      </c>
      <c r="D18" s="99">
        <f t="shared" si="0"/>
        <v>20</v>
      </c>
      <c r="E18" s="144">
        <v>57.063333299999996</v>
      </c>
      <c r="F18" s="144">
        <v>13.85</v>
      </c>
      <c r="G18" s="144">
        <v>152.66666699999999</v>
      </c>
      <c r="H18" s="151"/>
      <c r="I18" s="151">
        <v>38.3333333</v>
      </c>
      <c r="J18" s="151"/>
      <c r="K18" s="151"/>
      <c r="L18" s="151"/>
      <c r="M18" s="151"/>
      <c r="N18" s="135"/>
      <c r="O18" s="151">
        <v>90</v>
      </c>
    </row>
    <row r="19" spans="1:15" x14ac:dyDescent="0.25">
      <c r="A19" s="133">
        <v>9</v>
      </c>
      <c r="B19" s="134" t="s">
        <v>10</v>
      </c>
      <c r="C19" s="140">
        <v>138.72504900000001</v>
      </c>
      <c r="D19" s="99">
        <f t="shared" si="0"/>
        <v>25</v>
      </c>
      <c r="E19" s="144">
        <v>55.933333300000001</v>
      </c>
      <c r="F19" s="144">
        <v>13.576666700000001</v>
      </c>
      <c r="G19" s="144">
        <v>154</v>
      </c>
      <c r="H19" s="151"/>
      <c r="I19" s="151">
        <v>39.3333333</v>
      </c>
      <c r="J19" s="151"/>
      <c r="K19" s="151"/>
      <c r="L19" s="151"/>
      <c r="M19" s="151"/>
      <c r="N19" s="135"/>
      <c r="O19" s="151">
        <v>88.333333300000007</v>
      </c>
    </row>
    <row r="20" spans="1:15" x14ac:dyDescent="0.25">
      <c r="A20" s="133">
        <v>10</v>
      </c>
      <c r="B20" s="134" t="s">
        <v>18</v>
      </c>
      <c r="C20" s="140">
        <v>154.37892600000001</v>
      </c>
      <c r="D20" s="99">
        <f t="shared" si="0"/>
        <v>7</v>
      </c>
      <c r="E20" s="144">
        <v>55.266666700000002</v>
      </c>
      <c r="F20" s="144">
        <v>13.41</v>
      </c>
      <c r="G20" s="144">
        <v>153.66666699999999</v>
      </c>
      <c r="H20" s="151"/>
      <c r="I20" s="151">
        <v>37.6666667</v>
      </c>
      <c r="J20" s="151"/>
      <c r="K20" s="151"/>
      <c r="L20" s="151"/>
      <c r="M20" s="151"/>
      <c r="N20" s="135"/>
      <c r="O20" s="151">
        <v>91.666666699999993</v>
      </c>
    </row>
    <row r="21" spans="1:15" x14ac:dyDescent="0.25">
      <c r="A21" s="133">
        <v>11</v>
      </c>
      <c r="B21" s="134" t="s">
        <v>19</v>
      </c>
      <c r="C21" s="140">
        <v>159.818693</v>
      </c>
      <c r="D21" s="99">
        <f t="shared" si="0"/>
        <v>3</v>
      </c>
      <c r="E21" s="144">
        <v>54.533333300000002</v>
      </c>
      <c r="F21" s="144">
        <v>12.23</v>
      </c>
      <c r="G21" s="144">
        <v>152</v>
      </c>
      <c r="H21" s="151"/>
      <c r="I21" s="151">
        <v>37.3333333</v>
      </c>
      <c r="J21" s="151"/>
      <c r="K21" s="151"/>
      <c r="L21" s="151"/>
      <c r="M21" s="151"/>
      <c r="N21" s="135"/>
      <c r="O21" s="151">
        <v>90</v>
      </c>
    </row>
    <row r="22" spans="1:15" x14ac:dyDescent="0.25">
      <c r="A22" s="133">
        <v>12</v>
      </c>
      <c r="B22" s="134" t="s">
        <v>20</v>
      </c>
      <c r="C22" s="140">
        <v>157.73375799999999</v>
      </c>
      <c r="D22" s="99">
        <f t="shared" si="0"/>
        <v>5</v>
      </c>
      <c r="E22" s="144">
        <v>58.2</v>
      </c>
      <c r="F22" s="144">
        <v>12.4366667</v>
      </c>
      <c r="G22" s="144">
        <v>151.33333300000001</v>
      </c>
      <c r="H22" s="151"/>
      <c r="I22" s="151">
        <v>37.3333333</v>
      </c>
      <c r="J22" s="151"/>
      <c r="K22" s="151"/>
      <c r="L22" s="151"/>
      <c r="M22" s="151"/>
      <c r="N22" s="135"/>
      <c r="O22" s="151">
        <v>91.666666699999993</v>
      </c>
    </row>
    <row r="23" spans="1:15" x14ac:dyDescent="0.25">
      <c r="A23" s="133">
        <v>13</v>
      </c>
      <c r="B23" s="136" t="s">
        <v>25</v>
      </c>
      <c r="C23" s="140">
        <v>149.830973</v>
      </c>
      <c r="D23" s="99">
        <f t="shared" si="0"/>
        <v>13</v>
      </c>
      <c r="E23" s="144">
        <v>57.533333300000002</v>
      </c>
      <c r="F23" s="144">
        <v>13.06</v>
      </c>
      <c r="G23" s="144">
        <v>152.33333300000001</v>
      </c>
      <c r="H23" s="151"/>
      <c r="I23" s="151">
        <v>40.6666667</v>
      </c>
      <c r="J23" s="151"/>
      <c r="K23" s="151"/>
      <c r="L23" s="151"/>
      <c r="M23" s="151"/>
      <c r="N23" s="135"/>
      <c r="O23" s="151">
        <v>91.666666699999993</v>
      </c>
    </row>
    <row r="24" spans="1:15" x14ac:dyDescent="0.25">
      <c r="A24" s="133">
        <v>14</v>
      </c>
      <c r="B24" s="136" t="s">
        <v>26</v>
      </c>
      <c r="C24" s="140">
        <v>157.41842500000001</v>
      </c>
      <c r="D24" s="99">
        <f t="shared" si="0"/>
        <v>6</v>
      </c>
      <c r="E24" s="144">
        <v>57</v>
      </c>
      <c r="F24" s="144">
        <v>12.566666700000001</v>
      </c>
      <c r="G24" s="144">
        <v>152.66666699999999</v>
      </c>
      <c r="H24" s="151"/>
      <c r="I24" s="151">
        <v>41.3333333</v>
      </c>
      <c r="J24" s="151"/>
      <c r="K24" s="151"/>
      <c r="L24" s="151"/>
      <c r="M24" s="151"/>
      <c r="N24" s="135"/>
      <c r="O24" s="151">
        <v>90</v>
      </c>
    </row>
    <row r="25" spans="1:15" x14ac:dyDescent="0.25">
      <c r="A25" s="133">
        <v>15</v>
      </c>
      <c r="B25" s="136" t="s">
        <v>27</v>
      </c>
      <c r="C25" s="140">
        <v>148.36649700000001</v>
      </c>
      <c r="D25" s="99">
        <f t="shared" si="0"/>
        <v>16</v>
      </c>
      <c r="E25" s="144">
        <v>53.966666699999998</v>
      </c>
      <c r="F25" s="144">
        <v>12.56</v>
      </c>
      <c r="G25" s="144">
        <v>152.66666699999999</v>
      </c>
      <c r="H25" s="151"/>
      <c r="I25" s="151">
        <v>35.3333333</v>
      </c>
      <c r="J25" s="151"/>
      <c r="K25" s="151"/>
      <c r="L25" s="151"/>
      <c r="M25" s="151"/>
      <c r="N25" s="135"/>
      <c r="O25" s="151">
        <v>91.666666699999993</v>
      </c>
    </row>
    <row r="26" spans="1:15" x14ac:dyDescent="0.25">
      <c r="A26" s="133">
        <v>16</v>
      </c>
      <c r="B26" s="136" t="s">
        <v>28</v>
      </c>
      <c r="C26" s="140">
        <v>137.682198</v>
      </c>
      <c r="D26" s="99">
        <f t="shared" si="0"/>
        <v>26</v>
      </c>
      <c r="E26" s="144">
        <v>55.9</v>
      </c>
      <c r="F26" s="144">
        <v>13.3133333</v>
      </c>
      <c r="G26" s="144">
        <v>152.33333300000001</v>
      </c>
      <c r="H26" s="151"/>
      <c r="I26" s="151">
        <v>38.3333333</v>
      </c>
      <c r="J26" s="151"/>
      <c r="K26" s="151"/>
      <c r="L26" s="151"/>
      <c r="M26" s="151"/>
      <c r="N26" s="135"/>
      <c r="O26" s="151">
        <v>88.333333300000007</v>
      </c>
    </row>
    <row r="27" spans="1:15" x14ac:dyDescent="0.25">
      <c r="A27" s="133">
        <v>17</v>
      </c>
      <c r="B27" s="134" t="s">
        <v>29</v>
      </c>
      <c r="C27" s="140">
        <v>147.91231199999999</v>
      </c>
      <c r="D27" s="99">
        <f t="shared" si="0"/>
        <v>18</v>
      </c>
      <c r="E27" s="144">
        <v>56.433333300000001</v>
      </c>
      <c r="F27" s="144">
        <v>12.423333299999999</v>
      </c>
      <c r="G27" s="144">
        <v>150</v>
      </c>
      <c r="H27" s="151"/>
      <c r="I27" s="151">
        <v>37.6666667</v>
      </c>
      <c r="J27" s="151"/>
      <c r="K27" s="151"/>
      <c r="L27" s="151"/>
      <c r="M27" s="151"/>
      <c r="N27" s="135"/>
      <c r="O27" s="151">
        <v>90</v>
      </c>
    </row>
    <row r="28" spans="1:15" x14ac:dyDescent="0.25">
      <c r="A28" s="133">
        <v>18</v>
      </c>
      <c r="B28" s="134" t="s">
        <v>30</v>
      </c>
      <c r="C28" s="140">
        <v>158.28112100000001</v>
      </c>
      <c r="D28" s="99">
        <f t="shared" si="0"/>
        <v>4</v>
      </c>
      <c r="E28" s="144">
        <v>58.5</v>
      </c>
      <c r="F28" s="144">
        <v>12.85</v>
      </c>
      <c r="G28" s="144">
        <v>149.33333300000001</v>
      </c>
      <c r="H28" s="151"/>
      <c r="I28" s="151">
        <v>38</v>
      </c>
      <c r="J28" s="151"/>
      <c r="K28" s="151"/>
      <c r="L28" s="151"/>
      <c r="M28" s="151"/>
      <c r="N28" s="135"/>
      <c r="O28" s="151">
        <v>91.666666699999993</v>
      </c>
    </row>
    <row r="29" spans="1:15" x14ac:dyDescent="0.25">
      <c r="A29" s="133">
        <v>19</v>
      </c>
      <c r="B29" s="134" t="s">
        <v>31</v>
      </c>
      <c r="C29" s="140">
        <v>141.41788600000001</v>
      </c>
      <c r="D29" s="99">
        <f t="shared" si="0"/>
        <v>22</v>
      </c>
      <c r="E29" s="144">
        <v>55.366666700000003</v>
      </c>
      <c r="F29" s="144">
        <v>13.92</v>
      </c>
      <c r="G29" s="144">
        <v>154</v>
      </c>
      <c r="H29" s="151"/>
      <c r="I29" s="151">
        <v>38</v>
      </c>
      <c r="J29" s="151"/>
      <c r="K29" s="151"/>
      <c r="L29" s="151"/>
      <c r="M29" s="151"/>
      <c r="N29" s="135"/>
      <c r="O29" s="151">
        <v>88.333333300000007</v>
      </c>
    </row>
    <row r="30" spans="1:15" x14ac:dyDescent="0.25">
      <c r="A30" s="133">
        <v>20</v>
      </c>
      <c r="B30" s="134" t="s">
        <v>32</v>
      </c>
      <c r="C30" s="140">
        <v>150.463964</v>
      </c>
      <c r="D30" s="99">
        <f t="shared" si="0"/>
        <v>10</v>
      </c>
      <c r="E30" s="144">
        <v>57.6666667</v>
      </c>
      <c r="F30" s="144">
        <v>12.9366667</v>
      </c>
      <c r="G30" s="144">
        <v>149</v>
      </c>
      <c r="H30" s="151"/>
      <c r="I30" s="151">
        <v>36</v>
      </c>
      <c r="J30" s="151"/>
      <c r="K30" s="151"/>
      <c r="L30" s="151"/>
      <c r="M30" s="151"/>
      <c r="N30" s="135"/>
      <c r="O30" s="151">
        <v>91.666666699999993</v>
      </c>
    </row>
    <row r="31" spans="1:15" x14ac:dyDescent="0.25">
      <c r="A31" s="133">
        <v>21</v>
      </c>
      <c r="B31" s="134" t="s">
        <v>33</v>
      </c>
      <c r="C31" s="140">
        <v>150.197712</v>
      </c>
      <c r="D31" s="99">
        <f t="shared" si="0"/>
        <v>12</v>
      </c>
      <c r="E31" s="146">
        <v>54.943333299999999</v>
      </c>
      <c r="F31" s="146">
        <v>14.093333299999999</v>
      </c>
      <c r="G31" s="146">
        <v>154</v>
      </c>
      <c r="H31" s="152"/>
      <c r="I31" s="152">
        <v>35.6666667</v>
      </c>
      <c r="J31" s="152"/>
      <c r="K31" s="152"/>
      <c r="L31" s="152"/>
      <c r="M31" s="152"/>
      <c r="N31" s="138"/>
      <c r="O31" s="152">
        <v>90</v>
      </c>
    </row>
    <row r="32" spans="1:15" x14ac:dyDescent="0.25">
      <c r="A32" s="133">
        <v>22</v>
      </c>
      <c r="B32" s="134" t="s">
        <v>34</v>
      </c>
      <c r="C32" s="140">
        <v>140.82160999999999</v>
      </c>
      <c r="D32" s="99">
        <f t="shared" si="0"/>
        <v>23</v>
      </c>
      <c r="E32" s="146">
        <v>57.233333299999998</v>
      </c>
      <c r="F32" s="146">
        <v>13.236666700000001</v>
      </c>
      <c r="G32" s="146">
        <v>150</v>
      </c>
      <c r="H32" s="152"/>
      <c r="I32" s="152">
        <v>36.6666667</v>
      </c>
      <c r="J32" s="152"/>
      <c r="K32" s="152"/>
      <c r="L32" s="152"/>
      <c r="M32" s="152"/>
      <c r="N32" s="138"/>
      <c r="O32" s="152">
        <v>88.333333300000007</v>
      </c>
    </row>
    <row r="33" spans="1:15" x14ac:dyDescent="0.25">
      <c r="A33" s="133">
        <v>23</v>
      </c>
      <c r="B33" s="134" t="s">
        <v>35</v>
      </c>
      <c r="C33" s="140">
        <v>150.365362</v>
      </c>
      <c r="D33" s="99">
        <f t="shared" si="0"/>
        <v>11</v>
      </c>
      <c r="E33" s="146">
        <v>55.133333299999997</v>
      </c>
      <c r="F33" s="146">
        <v>13.443333300000001</v>
      </c>
      <c r="G33" s="146">
        <v>152.66666699999999</v>
      </c>
      <c r="H33" s="152"/>
      <c r="I33" s="152">
        <v>37.3333333</v>
      </c>
      <c r="J33" s="152"/>
      <c r="K33" s="152"/>
      <c r="L33" s="152"/>
      <c r="M33" s="152"/>
      <c r="N33" s="138"/>
      <c r="O33" s="152">
        <v>91.666666699999993</v>
      </c>
    </row>
    <row r="34" spans="1:15" x14ac:dyDescent="0.25">
      <c r="A34" s="133">
        <v>24</v>
      </c>
      <c r="B34" s="134" t="s">
        <v>36</v>
      </c>
      <c r="C34" s="140">
        <v>160.38808700000001</v>
      </c>
      <c r="D34" s="99">
        <f t="shared" si="0"/>
        <v>2</v>
      </c>
      <c r="E34" s="146">
        <v>57</v>
      </c>
      <c r="F34" s="146">
        <v>12.8333333</v>
      </c>
      <c r="G34" s="146">
        <v>153</v>
      </c>
      <c r="H34" s="152"/>
      <c r="I34" s="152">
        <v>41.3333333</v>
      </c>
      <c r="J34" s="152"/>
      <c r="K34" s="152"/>
      <c r="L34" s="152"/>
      <c r="M34" s="152"/>
      <c r="N34" s="138"/>
      <c r="O34" s="152">
        <v>90</v>
      </c>
    </row>
    <row r="35" spans="1:15" x14ac:dyDescent="0.25">
      <c r="A35" s="133">
        <v>25</v>
      </c>
      <c r="B35" s="134" t="s">
        <v>37</v>
      </c>
      <c r="C35" s="140">
        <v>139.792001</v>
      </c>
      <c r="D35" s="99">
        <f t="shared" si="0"/>
        <v>24</v>
      </c>
      <c r="E35" s="146">
        <v>55.133333299999997</v>
      </c>
      <c r="F35" s="146">
        <v>13.2666667</v>
      </c>
      <c r="G35" s="146">
        <v>157.33333300000001</v>
      </c>
      <c r="H35" s="152"/>
      <c r="I35" s="152">
        <v>41.6666667</v>
      </c>
      <c r="J35" s="152"/>
      <c r="K35" s="152"/>
      <c r="L35" s="152"/>
      <c r="M35" s="152"/>
      <c r="N35" s="138"/>
      <c r="O35" s="152">
        <v>90</v>
      </c>
    </row>
    <row r="36" spans="1:15" x14ac:dyDescent="0.25">
      <c r="A36" s="133">
        <v>26</v>
      </c>
      <c r="B36" s="134" t="s">
        <v>38</v>
      </c>
      <c r="C36" s="140">
        <v>136.94492</v>
      </c>
      <c r="D36" s="99">
        <f t="shared" si="0"/>
        <v>28</v>
      </c>
      <c r="E36" s="146">
        <v>55.7</v>
      </c>
      <c r="F36" s="146">
        <v>12.9933333</v>
      </c>
      <c r="G36" s="146">
        <v>155.66666699999999</v>
      </c>
      <c r="H36" s="152"/>
      <c r="I36" s="152">
        <v>44.3333333</v>
      </c>
      <c r="J36" s="152"/>
      <c r="K36" s="152"/>
      <c r="L36" s="152"/>
      <c r="M36" s="152"/>
      <c r="N36" s="138"/>
      <c r="O36" s="152">
        <v>91.666666699999993</v>
      </c>
    </row>
    <row r="37" spans="1:15" x14ac:dyDescent="0.25">
      <c r="A37" s="133">
        <v>27</v>
      </c>
      <c r="B37" s="134" t="s">
        <v>39</v>
      </c>
      <c r="C37" s="140">
        <v>131.215439</v>
      </c>
      <c r="D37" s="99">
        <f t="shared" si="0"/>
        <v>31</v>
      </c>
      <c r="E37" s="146">
        <v>57.966666699999998</v>
      </c>
      <c r="F37" s="146">
        <v>13.05</v>
      </c>
      <c r="G37" s="146">
        <v>153.33333300000001</v>
      </c>
      <c r="H37" s="152"/>
      <c r="I37" s="152">
        <v>43.6666667</v>
      </c>
      <c r="J37" s="152"/>
      <c r="K37" s="152"/>
      <c r="L37" s="152"/>
      <c r="M37" s="152"/>
      <c r="N37" s="138"/>
      <c r="O37" s="152">
        <v>90</v>
      </c>
    </row>
    <row r="38" spans="1:15" x14ac:dyDescent="0.25">
      <c r="A38" s="133">
        <v>28</v>
      </c>
      <c r="B38" s="134" t="s">
        <v>40</v>
      </c>
      <c r="C38" s="140">
        <v>133.257499</v>
      </c>
      <c r="D38" s="99">
        <f t="shared" si="0"/>
        <v>30</v>
      </c>
      <c r="E38" s="146">
        <v>56.9</v>
      </c>
      <c r="F38" s="146">
        <v>13.87</v>
      </c>
      <c r="G38" s="146">
        <v>154</v>
      </c>
      <c r="H38" s="152"/>
      <c r="I38" s="152">
        <v>44.3333333</v>
      </c>
      <c r="J38" s="152"/>
      <c r="K38" s="152"/>
      <c r="L38" s="152"/>
      <c r="M38" s="152"/>
      <c r="N38" s="138"/>
      <c r="O38" s="152">
        <v>90</v>
      </c>
    </row>
    <row r="39" spans="1:15" x14ac:dyDescent="0.25">
      <c r="A39" s="133">
        <v>29</v>
      </c>
      <c r="B39" s="134" t="s">
        <v>41</v>
      </c>
      <c r="C39" s="140">
        <v>148.51764499999999</v>
      </c>
      <c r="D39" s="99">
        <f t="shared" si="0"/>
        <v>14</v>
      </c>
      <c r="E39" s="146">
        <v>56.533333300000002</v>
      </c>
      <c r="F39" s="146">
        <v>13.6166667</v>
      </c>
      <c r="G39" s="146">
        <v>153.66666699999999</v>
      </c>
      <c r="H39" s="152"/>
      <c r="I39" s="152">
        <v>38.6666667</v>
      </c>
      <c r="J39" s="152"/>
      <c r="K39" s="152"/>
      <c r="L39" s="152"/>
      <c r="M39" s="152"/>
      <c r="N39" s="138"/>
      <c r="O39" s="152">
        <v>90</v>
      </c>
    </row>
    <row r="40" spans="1:15" x14ac:dyDescent="0.25">
      <c r="A40" s="133">
        <v>30</v>
      </c>
      <c r="B40" s="134" t="s">
        <v>42</v>
      </c>
      <c r="C40" s="140">
        <v>142.167799</v>
      </c>
      <c r="D40" s="99">
        <f t="shared" si="0"/>
        <v>21</v>
      </c>
      <c r="E40" s="146">
        <v>57.7</v>
      </c>
      <c r="F40" s="146">
        <v>13.3333333</v>
      </c>
      <c r="G40" s="146">
        <v>154.66666699999999</v>
      </c>
      <c r="H40" s="152"/>
      <c r="I40" s="152">
        <v>41</v>
      </c>
      <c r="J40" s="152"/>
      <c r="K40" s="152"/>
      <c r="L40" s="152"/>
      <c r="M40" s="152"/>
      <c r="N40" s="138"/>
      <c r="O40" s="152">
        <v>91.666666699999993</v>
      </c>
    </row>
    <row r="41" spans="1:15" x14ac:dyDescent="0.25">
      <c r="A41" s="133">
        <v>31</v>
      </c>
      <c r="B41" s="134" t="s">
        <v>43</v>
      </c>
      <c r="C41" s="140">
        <v>137.160777</v>
      </c>
      <c r="D41" s="99">
        <f t="shared" si="0"/>
        <v>27</v>
      </c>
      <c r="E41" s="146">
        <v>58.533333300000002</v>
      </c>
      <c r="F41" s="146">
        <v>13.976666700000001</v>
      </c>
      <c r="G41" s="146">
        <v>152.33333300000001</v>
      </c>
      <c r="H41" s="152"/>
      <c r="I41" s="152">
        <v>38.6666667</v>
      </c>
      <c r="J41" s="152"/>
      <c r="K41" s="152"/>
      <c r="L41" s="152"/>
      <c r="M41" s="152"/>
      <c r="N41" s="138"/>
      <c r="O41" s="152">
        <v>90</v>
      </c>
    </row>
    <row r="42" spans="1:15" x14ac:dyDescent="0.25">
      <c r="A42" s="101" t="s">
        <v>219</v>
      </c>
      <c r="B42" s="100"/>
      <c r="C42" s="153">
        <v>131.215439</v>
      </c>
      <c r="D42" s="153"/>
      <c r="E42" s="153">
        <v>53.8333333</v>
      </c>
      <c r="F42" s="153">
        <v>12.23</v>
      </c>
      <c r="G42" s="153">
        <v>149</v>
      </c>
      <c r="H42" s="153"/>
      <c r="I42" s="153">
        <v>35.3333333</v>
      </c>
      <c r="J42" s="153"/>
      <c r="K42" s="153"/>
      <c r="L42" s="153"/>
      <c r="M42" s="153"/>
      <c r="N42" s="154"/>
      <c r="O42" s="153">
        <v>88.333333300000007</v>
      </c>
    </row>
    <row r="43" spans="1:15" x14ac:dyDescent="0.25">
      <c r="A43" s="101" t="s">
        <v>220</v>
      </c>
      <c r="B43" s="100"/>
      <c r="C43" s="153">
        <v>167.519946</v>
      </c>
      <c r="D43" s="153"/>
      <c r="E43" s="153">
        <v>58.533333300000002</v>
      </c>
      <c r="F43" s="153">
        <v>14.093333299999999</v>
      </c>
      <c r="G43" s="153">
        <v>157.33333300000001</v>
      </c>
      <c r="H43" s="153"/>
      <c r="I43" s="153">
        <v>44.3333333</v>
      </c>
      <c r="J43" s="153"/>
      <c r="K43" s="153"/>
      <c r="L43" s="153"/>
      <c r="M43" s="153"/>
      <c r="N43" s="154"/>
      <c r="O43" s="153">
        <v>93.333333300000007</v>
      </c>
    </row>
    <row r="44" spans="1:15" x14ac:dyDescent="0.25">
      <c r="A44" s="101" t="s">
        <v>76</v>
      </c>
      <c r="B44" s="100"/>
      <c r="C44" s="153">
        <v>147.3502</v>
      </c>
      <c r="D44" s="153"/>
      <c r="E44" s="153">
        <v>56.446559999999998</v>
      </c>
      <c r="F44" s="153">
        <v>13.20538</v>
      </c>
      <c r="G44" s="153">
        <v>152.78489999999999</v>
      </c>
      <c r="H44" s="153"/>
      <c r="I44" s="153">
        <v>38.763440000000003</v>
      </c>
      <c r="J44" s="153"/>
      <c r="K44" s="153"/>
      <c r="L44" s="153"/>
      <c r="M44" s="153"/>
      <c r="N44" s="154"/>
      <c r="O44" s="153">
        <v>90.591399999999993</v>
      </c>
    </row>
    <row r="45" spans="1:15" x14ac:dyDescent="0.25">
      <c r="A45" s="101" t="s">
        <v>74</v>
      </c>
      <c r="B45" s="100"/>
      <c r="C45" s="153">
        <v>9.8800749999999997</v>
      </c>
      <c r="D45" s="153"/>
      <c r="E45" s="153">
        <v>1.779121</v>
      </c>
      <c r="F45" s="153">
        <v>5.6378139999999997</v>
      </c>
      <c r="G45" s="153">
        <v>1.201255</v>
      </c>
      <c r="H45" s="153"/>
      <c r="I45" s="153">
        <v>6.0954189999999997</v>
      </c>
      <c r="J45" s="153"/>
      <c r="K45" s="153"/>
      <c r="L45" s="153"/>
      <c r="M45" s="153"/>
      <c r="N45" s="154"/>
      <c r="O45" s="153">
        <v>2.243528</v>
      </c>
    </row>
    <row r="46" spans="1:15" x14ac:dyDescent="0.25">
      <c r="A46" s="101" t="s">
        <v>68</v>
      </c>
      <c r="B46" s="100"/>
      <c r="C46" s="147">
        <v>24.175000000000001</v>
      </c>
      <c r="D46" s="147"/>
      <c r="E46" s="147">
        <v>1.6402000000000001</v>
      </c>
      <c r="F46" s="147">
        <v>1.2159</v>
      </c>
      <c r="G46" s="147">
        <v>2.9975000000000001</v>
      </c>
      <c r="H46" s="147"/>
      <c r="I46" s="147">
        <v>3.859</v>
      </c>
      <c r="J46" s="147"/>
      <c r="K46" s="147"/>
      <c r="L46" s="147"/>
      <c r="M46" s="147"/>
      <c r="N46" s="100"/>
      <c r="O46" s="147">
        <v>3.3195000000000001</v>
      </c>
    </row>
    <row r="47" spans="1:15" x14ac:dyDescent="0.25">
      <c r="A47" s="101" t="s">
        <v>78</v>
      </c>
      <c r="B47" s="100"/>
      <c r="C47" s="148">
        <v>2.0017200000000002</v>
      </c>
      <c r="D47" s="148"/>
      <c r="E47" s="148">
        <v>2.0003000000000002</v>
      </c>
      <c r="F47" s="148">
        <v>2.0003000000000002</v>
      </c>
      <c r="G47" s="148">
        <v>2.0003000000000002</v>
      </c>
      <c r="H47" s="148"/>
      <c r="I47" s="148">
        <v>2.0003000000000002</v>
      </c>
      <c r="J47" s="147"/>
      <c r="K47" s="147"/>
      <c r="L47" s="147"/>
      <c r="M47" s="147"/>
      <c r="N47" s="98"/>
      <c r="O47" s="148">
        <v>2.0003000000000002</v>
      </c>
    </row>
    <row r="48" spans="1:15" x14ac:dyDescent="0.25">
      <c r="A48" s="98"/>
      <c r="B48" s="98"/>
      <c r="C48" s="98"/>
      <c r="D48" s="98"/>
      <c r="E48" s="98"/>
      <c r="F48" s="98"/>
      <c r="G48" s="98"/>
      <c r="H48" s="98"/>
      <c r="I48" s="98"/>
      <c r="J48" s="98"/>
      <c r="K48" s="98"/>
      <c r="L48" s="98"/>
      <c r="M48" s="98"/>
      <c r="N48" s="98"/>
      <c r="O48" s="100"/>
    </row>
    <row r="49" spans="1:15" x14ac:dyDescent="0.25">
      <c r="A49" s="101" t="s">
        <v>221</v>
      </c>
      <c r="B49" s="100"/>
      <c r="C49" s="100"/>
      <c r="D49" s="100"/>
      <c r="E49" s="100"/>
      <c r="F49" s="100"/>
      <c r="G49" s="100"/>
      <c r="H49" s="100"/>
      <c r="I49" s="100"/>
      <c r="J49" s="100"/>
      <c r="K49" s="100"/>
      <c r="L49" s="100"/>
      <c r="M49" s="100"/>
      <c r="N49" s="98"/>
      <c r="O49" s="98"/>
    </row>
  </sheetData>
  <mergeCells count="2">
    <mergeCell ref="H3:I3"/>
    <mergeCell ref="K4: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pane ySplit="1" topLeftCell="A7" activePane="bottomLeft" state="frozenSplit"/>
      <selection pane="bottomLeft" activeCell="C34" sqref="C34:C38"/>
    </sheetView>
  </sheetViews>
  <sheetFormatPr defaultRowHeight="15" x14ac:dyDescent="0.25"/>
  <cols>
    <col min="1" max="1" width="5" bestFit="1" customWidth="1"/>
    <col min="2" max="2" width="15.140625" bestFit="1" customWidth="1"/>
    <col min="3" max="3" width="10.28515625" bestFit="1" customWidth="1"/>
    <col min="4" max="4" width="31.5703125" customWidth="1"/>
    <col min="5" max="12" width="7.85546875" bestFit="1" customWidth="1"/>
  </cols>
  <sheetData>
    <row r="1" spans="1:12" x14ac:dyDescent="0.25">
      <c r="A1" s="19" t="s">
        <v>0</v>
      </c>
      <c r="B1" s="20" t="s">
        <v>5</v>
      </c>
      <c r="C1" s="20" t="s">
        <v>1</v>
      </c>
      <c r="D1" s="21" t="s">
        <v>2</v>
      </c>
      <c r="E1" s="22" t="s">
        <v>59</v>
      </c>
      <c r="F1" s="22" t="s">
        <v>60</v>
      </c>
      <c r="G1" s="22" t="s">
        <v>61</v>
      </c>
      <c r="H1" s="22" t="s">
        <v>87</v>
      </c>
      <c r="I1" s="22" t="s">
        <v>63</v>
      </c>
      <c r="J1" s="22" t="s">
        <v>83</v>
      </c>
      <c r="K1" s="22" t="s">
        <v>64</v>
      </c>
      <c r="L1" s="22" t="s">
        <v>65</v>
      </c>
    </row>
    <row r="2" spans="1:12" x14ac:dyDescent="0.25">
      <c r="A2" s="2">
        <v>4101</v>
      </c>
      <c r="B2" s="1" t="s">
        <v>6</v>
      </c>
      <c r="C2" s="1" t="s">
        <v>3</v>
      </c>
      <c r="D2" s="10" t="s">
        <v>44</v>
      </c>
      <c r="E2" s="23">
        <v>91.666666699999993</v>
      </c>
      <c r="F2" s="23">
        <v>151.66666699999999</v>
      </c>
      <c r="G2" s="23">
        <v>37</v>
      </c>
      <c r="H2" s="23">
        <v>55.936666700000004</v>
      </c>
      <c r="I2" s="23">
        <v>12.9266667</v>
      </c>
      <c r="J2" s="23">
        <v>8.4533333299999995</v>
      </c>
      <c r="K2" s="23">
        <v>142.87079900000001</v>
      </c>
      <c r="L2" s="23">
        <v>148.49166099999999</v>
      </c>
    </row>
    <row r="3" spans="1:12" x14ac:dyDescent="0.25">
      <c r="A3" s="2">
        <v>4102</v>
      </c>
      <c r="B3" s="1" t="s">
        <v>22</v>
      </c>
      <c r="C3" s="1" t="s">
        <v>3</v>
      </c>
      <c r="D3" s="10" t="s">
        <v>13</v>
      </c>
      <c r="E3" s="23">
        <v>90</v>
      </c>
      <c r="F3" s="23">
        <v>152</v>
      </c>
      <c r="G3" s="23">
        <v>35.3333333</v>
      </c>
      <c r="H3" s="23">
        <v>53.8333333</v>
      </c>
      <c r="I3" s="23">
        <v>12.613333300000001</v>
      </c>
      <c r="J3" s="23">
        <v>8.92</v>
      </c>
      <c r="K3" s="23">
        <v>159.98782600000001</v>
      </c>
      <c r="L3" s="23">
        <v>167.519946</v>
      </c>
    </row>
    <row r="4" spans="1:12" x14ac:dyDescent="0.25">
      <c r="A4" s="2">
        <v>4103</v>
      </c>
      <c r="B4" s="6" t="s">
        <v>23</v>
      </c>
      <c r="C4" s="7" t="s">
        <v>16</v>
      </c>
      <c r="D4" s="10" t="s">
        <v>45</v>
      </c>
      <c r="E4" s="23">
        <v>93.333333300000007</v>
      </c>
      <c r="F4" s="23">
        <v>155.33333300000001</v>
      </c>
      <c r="G4" s="23">
        <v>41.3333333</v>
      </c>
      <c r="H4" s="23">
        <v>55.966666699999998</v>
      </c>
      <c r="I4" s="23">
        <v>13.8033333</v>
      </c>
      <c r="J4" s="23">
        <v>7.9960000000000004</v>
      </c>
      <c r="K4" s="23">
        <v>141.28789599999999</v>
      </c>
      <c r="L4" s="23">
        <v>147.47950800000001</v>
      </c>
    </row>
    <row r="5" spans="1:12" ht="25.5" x14ac:dyDescent="0.25">
      <c r="A5" s="2">
        <v>4104</v>
      </c>
      <c r="B5" s="6" t="s">
        <v>24</v>
      </c>
      <c r="C5" s="7" t="s">
        <v>3</v>
      </c>
      <c r="D5" s="10" t="s">
        <v>46</v>
      </c>
      <c r="E5" s="23">
        <v>90</v>
      </c>
      <c r="F5" s="23">
        <v>154.66666699999999</v>
      </c>
      <c r="G5" s="23">
        <v>35.6666667</v>
      </c>
      <c r="H5" s="23">
        <v>58.3</v>
      </c>
      <c r="I5" s="23">
        <v>13.63</v>
      </c>
      <c r="J5" s="23">
        <v>8.8566666699999992</v>
      </c>
      <c r="K5" s="23">
        <v>143.63099299999999</v>
      </c>
      <c r="L5" s="23">
        <v>148.29926599999999</v>
      </c>
    </row>
    <row r="6" spans="1:12" x14ac:dyDescent="0.25">
      <c r="A6" s="2">
        <v>4105</v>
      </c>
      <c r="B6" s="2" t="s">
        <v>7</v>
      </c>
      <c r="C6" s="1" t="s">
        <v>3</v>
      </c>
      <c r="D6" s="10" t="s">
        <v>12</v>
      </c>
      <c r="E6" s="23">
        <v>91.666666699999993</v>
      </c>
      <c r="F6" s="23">
        <v>152.66666699999999</v>
      </c>
      <c r="G6" s="23">
        <v>38</v>
      </c>
      <c r="H6" s="23">
        <v>55.8</v>
      </c>
      <c r="I6" s="23">
        <v>13.193333300000001</v>
      </c>
      <c r="J6" s="23">
        <v>8.43333333</v>
      </c>
      <c r="K6" s="23">
        <v>146.378199</v>
      </c>
      <c r="L6" s="23">
        <v>152.743258</v>
      </c>
    </row>
    <row r="7" spans="1:12" x14ac:dyDescent="0.25">
      <c r="A7" s="2">
        <v>4106</v>
      </c>
      <c r="B7" s="2" t="s">
        <v>14</v>
      </c>
      <c r="C7" s="1" t="s">
        <v>3</v>
      </c>
      <c r="D7" s="10" t="s">
        <v>8</v>
      </c>
      <c r="E7" s="23">
        <v>91.666666699999993</v>
      </c>
      <c r="F7" s="23">
        <v>150.66666699999999</v>
      </c>
      <c r="G7" s="23">
        <v>37.3333333</v>
      </c>
      <c r="H7" s="23">
        <v>56.8</v>
      </c>
      <c r="I7" s="23">
        <v>13.1633333</v>
      </c>
      <c r="J7" s="23">
        <v>7.7733333299999998</v>
      </c>
      <c r="K7" s="23">
        <v>130.108801</v>
      </c>
      <c r="L7" s="23">
        <v>135.42478299999999</v>
      </c>
    </row>
    <row r="8" spans="1:12" x14ac:dyDescent="0.25">
      <c r="A8" s="2">
        <v>4107</v>
      </c>
      <c r="B8" s="2" t="s">
        <v>15</v>
      </c>
      <c r="C8" s="1" t="s">
        <v>3</v>
      </c>
      <c r="D8" s="10" t="s">
        <v>9</v>
      </c>
      <c r="E8" s="23">
        <v>91.666666699999993</v>
      </c>
      <c r="F8" s="23">
        <v>152.66666699999999</v>
      </c>
      <c r="G8" s="23">
        <v>38.3333333</v>
      </c>
      <c r="H8" s="23">
        <v>57.066666699999999</v>
      </c>
      <c r="I8" s="23">
        <v>13.19</v>
      </c>
      <c r="J8" s="23">
        <v>8.7566666699999995</v>
      </c>
      <c r="K8" s="23">
        <v>146.41400899999999</v>
      </c>
      <c r="L8" s="23">
        <v>151.027322</v>
      </c>
    </row>
    <row r="9" spans="1:12" x14ac:dyDescent="0.25">
      <c r="A9" s="2">
        <v>4108</v>
      </c>
      <c r="B9" s="2" t="s">
        <v>17</v>
      </c>
      <c r="C9" s="1" t="s">
        <v>3</v>
      </c>
      <c r="D9" s="10"/>
      <c r="E9" s="23">
        <v>90</v>
      </c>
      <c r="F9" s="23">
        <v>152.66666699999999</v>
      </c>
      <c r="G9" s="23">
        <v>38.3333333</v>
      </c>
      <c r="H9" s="23">
        <v>57.063333299999996</v>
      </c>
      <c r="I9" s="23">
        <v>13.85</v>
      </c>
      <c r="J9" s="23">
        <v>8.2833333299999996</v>
      </c>
      <c r="K9" s="23">
        <v>139.66299699999999</v>
      </c>
      <c r="L9" s="23">
        <v>144.06614400000001</v>
      </c>
    </row>
    <row r="10" spans="1:12" ht="25.5" x14ac:dyDescent="0.25">
      <c r="A10" s="2">
        <v>4109</v>
      </c>
      <c r="B10" s="2" t="s">
        <v>10</v>
      </c>
      <c r="C10" s="1" t="s">
        <v>3</v>
      </c>
      <c r="D10" s="10" t="s">
        <v>11</v>
      </c>
      <c r="E10" s="23">
        <v>88.333333300000007</v>
      </c>
      <c r="F10" s="23">
        <v>154</v>
      </c>
      <c r="G10" s="23">
        <v>39.3333333</v>
      </c>
      <c r="H10" s="23">
        <v>55.933333300000001</v>
      </c>
      <c r="I10" s="23">
        <v>13.576666700000001</v>
      </c>
      <c r="J10" s="23">
        <v>7.8066666700000003</v>
      </c>
      <c r="K10" s="23">
        <v>133.546717</v>
      </c>
      <c r="L10" s="23">
        <v>138.72504900000001</v>
      </c>
    </row>
    <row r="11" spans="1:12" x14ac:dyDescent="0.25">
      <c r="A11" s="2">
        <v>4110</v>
      </c>
      <c r="B11" s="2" t="s">
        <v>18</v>
      </c>
      <c r="C11" s="1" t="s">
        <v>3</v>
      </c>
      <c r="D11" s="10"/>
      <c r="E11" s="23">
        <v>91.666666699999993</v>
      </c>
      <c r="F11" s="23">
        <v>153.66666699999999</v>
      </c>
      <c r="G11" s="23">
        <v>37.6666667</v>
      </c>
      <c r="H11" s="23">
        <v>55.266666700000002</v>
      </c>
      <c r="I11" s="23">
        <v>13.41</v>
      </c>
      <c r="J11" s="23">
        <v>8.81</v>
      </c>
      <c r="K11" s="23">
        <v>148.925364</v>
      </c>
      <c r="L11" s="23">
        <v>154.37892600000001</v>
      </c>
    </row>
    <row r="12" spans="1:12" x14ac:dyDescent="0.25">
      <c r="A12" s="2">
        <v>4111</v>
      </c>
      <c r="B12" s="2" t="s">
        <v>19</v>
      </c>
      <c r="C12" s="1" t="s">
        <v>3</v>
      </c>
      <c r="D12" s="10"/>
      <c r="E12" s="23">
        <v>90</v>
      </c>
      <c r="F12" s="23">
        <v>152</v>
      </c>
      <c r="G12" s="23">
        <v>37.3333333</v>
      </c>
      <c r="H12" s="23">
        <v>54.533333300000002</v>
      </c>
      <c r="I12" s="23">
        <v>12.23</v>
      </c>
      <c r="J12" s="23">
        <v>8.7333333300000007</v>
      </c>
      <c r="K12" s="23">
        <v>153.46413999999999</v>
      </c>
      <c r="L12" s="23">
        <v>159.818693</v>
      </c>
    </row>
    <row r="13" spans="1:12" x14ac:dyDescent="0.25">
      <c r="A13" s="2">
        <v>4112</v>
      </c>
      <c r="B13" s="2" t="s">
        <v>20</v>
      </c>
      <c r="C13" s="1" t="s">
        <v>3</v>
      </c>
      <c r="D13" s="11"/>
      <c r="E13" s="23">
        <v>91.666666699999993</v>
      </c>
      <c r="F13" s="23">
        <v>151.33333300000001</v>
      </c>
      <c r="G13" s="23">
        <v>37.3333333</v>
      </c>
      <c r="H13" s="23">
        <v>58.2</v>
      </c>
      <c r="I13" s="23">
        <v>12.4366667</v>
      </c>
      <c r="J13" s="23">
        <v>9.4466666700000008</v>
      </c>
      <c r="K13" s="23">
        <v>153.37710999999999</v>
      </c>
      <c r="L13" s="23">
        <v>157.73375799999999</v>
      </c>
    </row>
    <row r="14" spans="1:12" x14ac:dyDescent="0.25">
      <c r="A14" s="2">
        <v>4113</v>
      </c>
      <c r="B14" s="2" t="s">
        <v>25</v>
      </c>
      <c r="C14" s="1" t="s">
        <v>3</v>
      </c>
      <c r="D14" s="10"/>
      <c r="E14" s="23">
        <v>91.666666699999993</v>
      </c>
      <c r="F14" s="23">
        <v>152.33333300000001</v>
      </c>
      <c r="G14" s="23">
        <v>40.6666667</v>
      </c>
      <c r="H14" s="23">
        <v>57.533333300000002</v>
      </c>
      <c r="I14" s="23">
        <v>13.06</v>
      </c>
      <c r="J14" s="23">
        <v>8.81</v>
      </c>
      <c r="K14" s="23">
        <v>144.68213299999999</v>
      </c>
      <c r="L14" s="23">
        <v>149.830973</v>
      </c>
    </row>
    <row r="15" spans="1:12" x14ac:dyDescent="0.25">
      <c r="A15" s="2">
        <v>4114</v>
      </c>
      <c r="B15" s="3" t="s">
        <v>26</v>
      </c>
      <c r="C15" s="1" t="s">
        <v>3</v>
      </c>
      <c r="D15" s="12"/>
      <c r="E15" s="23">
        <v>90</v>
      </c>
      <c r="F15" s="23">
        <v>152.66666699999999</v>
      </c>
      <c r="G15" s="23">
        <v>41.3333333</v>
      </c>
      <c r="H15" s="23">
        <v>57</v>
      </c>
      <c r="I15" s="23">
        <v>12.566666700000001</v>
      </c>
      <c r="J15" s="23">
        <v>9.23</v>
      </c>
      <c r="K15" s="23">
        <v>152.452944</v>
      </c>
      <c r="L15" s="23">
        <v>157.41842500000001</v>
      </c>
    </row>
    <row r="16" spans="1:12" x14ac:dyDescent="0.25">
      <c r="A16" s="2">
        <v>4115</v>
      </c>
      <c r="B16" s="2" t="s">
        <v>27</v>
      </c>
      <c r="C16" s="1" t="s">
        <v>3</v>
      </c>
      <c r="D16" s="13" t="s">
        <v>47</v>
      </c>
      <c r="E16" s="23">
        <v>91.666666699999993</v>
      </c>
      <c r="F16" s="23">
        <v>152.66666699999999</v>
      </c>
      <c r="G16" s="23">
        <v>35.3333333</v>
      </c>
      <c r="H16" s="23">
        <v>53.966666699999998</v>
      </c>
      <c r="I16" s="23">
        <v>12.56</v>
      </c>
      <c r="J16" s="23">
        <v>8.2433333300000005</v>
      </c>
      <c r="K16" s="23">
        <v>142.64737600000001</v>
      </c>
      <c r="L16" s="23">
        <v>148.36649700000001</v>
      </c>
    </row>
    <row r="17" spans="1:12" x14ac:dyDescent="0.25">
      <c r="A17" s="2">
        <v>4116</v>
      </c>
      <c r="B17" s="4" t="s">
        <v>28</v>
      </c>
      <c r="C17" s="2" t="s">
        <v>3</v>
      </c>
      <c r="D17" s="10" t="s">
        <v>48</v>
      </c>
      <c r="E17" s="23">
        <v>88.333333300000007</v>
      </c>
      <c r="F17" s="23">
        <v>152.33333300000001</v>
      </c>
      <c r="G17" s="23">
        <v>38.3333333</v>
      </c>
      <c r="H17" s="23">
        <v>55.9</v>
      </c>
      <c r="I17" s="23">
        <v>13.3133333</v>
      </c>
      <c r="J17" s="23">
        <v>7.86</v>
      </c>
      <c r="K17" s="23">
        <v>133.167742</v>
      </c>
      <c r="L17" s="23">
        <v>137.682198</v>
      </c>
    </row>
    <row r="18" spans="1:12" x14ac:dyDescent="0.25">
      <c r="A18" s="2">
        <v>4117</v>
      </c>
      <c r="B18" s="4" t="s">
        <v>29</v>
      </c>
      <c r="C18" s="2" t="s">
        <v>3</v>
      </c>
      <c r="D18" s="14" t="s">
        <v>49</v>
      </c>
      <c r="E18" s="23">
        <v>90</v>
      </c>
      <c r="F18" s="23">
        <v>150</v>
      </c>
      <c r="G18" s="23">
        <v>37.6666667</v>
      </c>
      <c r="H18" s="23">
        <v>56.433333300000001</v>
      </c>
      <c r="I18" s="23">
        <v>12.423333299999999</v>
      </c>
      <c r="J18" s="23">
        <v>8.6533333300000006</v>
      </c>
      <c r="K18" s="23">
        <v>142.84786099999999</v>
      </c>
      <c r="L18" s="23">
        <v>147.91231199999999</v>
      </c>
    </row>
    <row r="19" spans="1:12" x14ac:dyDescent="0.25">
      <c r="A19" s="2">
        <v>4118</v>
      </c>
      <c r="B19" s="4" t="s">
        <v>30</v>
      </c>
      <c r="C19" s="2" t="s">
        <v>3</v>
      </c>
      <c r="D19" s="14" t="s">
        <v>50</v>
      </c>
      <c r="E19" s="23">
        <v>91.666666699999993</v>
      </c>
      <c r="F19" s="23">
        <v>149.33333300000001</v>
      </c>
      <c r="G19" s="23">
        <v>38</v>
      </c>
      <c r="H19" s="23">
        <v>58.5</v>
      </c>
      <c r="I19" s="23">
        <v>12.85</v>
      </c>
      <c r="J19" s="23">
        <v>9.6</v>
      </c>
      <c r="K19" s="23">
        <v>154.60874899999999</v>
      </c>
      <c r="L19" s="23">
        <v>158.28112100000001</v>
      </c>
    </row>
    <row r="20" spans="1:12" x14ac:dyDescent="0.25">
      <c r="A20" s="2">
        <v>4119</v>
      </c>
      <c r="B20" s="2" t="s">
        <v>31</v>
      </c>
      <c r="C20" s="2" t="s">
        <v>3</v>
      </c>
      <c r="D20" s="10" t="s">
        <v>51</v>
      </c>
      <c r="E20" s="23">
        <v>88.333333300000007</v>
      </c>
      <c r="F20" s="23">
        <v>154</v>
      </c>
      <c r="G20" s="23">
        <v>38</v>
      </c>
      <c r="H20" s="23">
        <v>55.366666700000003</v>
      </c>
      <c r="I20" s="23">
        <v>13.92</v>
      </c>
      <c r="J20" s="23">
        <v>7.9466666699999999</v>
      </c>
      <c r="K20" s="23">
        <v>135.99064300000001</v>
      </c>
      <c r="L20" s="23">
        <v>141.41788600000001</v>
      </c>
    </row>
    <row r="21" spans="1:12" x14ac:dyDescent="0.25">
      <c r="A21" s="2">
        <v>4120</v>
      </c>
      <c r="B21" s="2" t="s">
        <v>32</v>
      </c>
      <c r="C21" s="2" t="s">
        <v>3</v>
      </c>
      <c r="D21" s="10" t="s">
        <v>52</v>
      </c>
      <c r="E21" s="23">
        <v>91.666666699999993</v>
      </c>
      <c r="F21" s="23">
        <v>149</v>
      </c>
      <c r="G21" s="23">
        <v>36</v>
      </c>
      <c r="H21" s="23">
        <v>57.6666667</v>
      </c>
      <c r="I21" s="23">
        <v>12.9366667</v>
      </c>
      <c r="J21" s="23">
        <v>8.8933333300000008</v>
      </c>
      <c r="K21" s="23">
        <v>145.37660700000001</v>
      </c>
      <c r="L21" s="23">
        <v>150.463964</v>
      </c>
    </row>
    <row r="22" spans="1:12" x14ac:dyDescent="0.25">
      <c r="A22" s="2">
        <v>4121</v>
      </c>
      <c r="B22" s="2" t="s">
        <v>33</v>
      </c>
      <c r="C22" s="2" t="s">
        <v>3</v>
      </c>
      <c r="D22" s="10" t="s">
        <v>53</v>
      </c>
      <c r="E22" s="23">
        <v>90</v>
      </c>
      <c r="F22" s="23">
        <v>154</v>
      </c>
      <c r="G22" s="23">
        <v>35.6666667</v>
      </c>
      <c r="H22" s="23">
        <v>54.943333299999999</v>
      </c>
      <c r="I22" s="23">
        <v>14.093333299999999</v>
      </c>
      <c r="J22" s="23">
        <v>8.5333333299999996</v>
      </c>
      <c r="K22" s="23">
        <v>144.82916599999999</v>
      </c>
      <c r="L22" s="23">
        <v>150.197712</v>
      </c>
    </row>
    <row r="23" spans="1:12" x14ac:dyDescent="0.25">
      <c r="A23" s="2">
        <v>4122</v>
      </c>
      <c r="B23" s="2" t="s">
        <v>34</v>
      </c>
      <c r="C23" s="2" t="s">
        <v>3</v>
      </c>
      <c r="D23" s="10"/>
      <c r="E23" s="23">
        <v>88.333333300000007</v>
      </c>
      <c r="F23" s="23">
        <v>150</v>
      </c>
      <c r="G23" s="23">
        <v>36.6666667</v>
      </c>
      <c r="H23" s="23">
        <v>57.233333299999998</v>
      </c>
      <c r="I23" s="23">
        <v>13.236666700000001</v>
      </c>
      <c r="J23" s="23">
        <v>8.2033333299999995</v>
      </c>
      <c r="K23" s="23">
        <v>135.793162</v>
      </c>
      <c r="L23" s="23">
        <v>140.82160999999999</v>
      </c>
    </row>
    <row r="24" spans="1:12" x14ac:dyDescent="0.25">
      <c r="A24" s="2">
        <v>4123</v>
      </c>
      <c r="B24" s="2" t="s">
        <v>35</v>
      </c>
      <c r="C24" s="2" t="s">
        <v>3</v>
      </c>
      <c r="D24" s="10"/>
      <c r="E24" s="23">
        <v>91.666666699999993</v>
      </c>
      <c r="F24" s="23">
        <v>152.66666699999999</v>
      </c>
      <c r="G24" s="23">
        <v>37.3333333</v>
      </c>
      <c r="H24" s="23">
        <v>55.133333299999997</v>
      </c>
      <c r="I24" s="23">
        <v>13.443333300000001</v>
      </c>
      <c r="J24" s="23">
        <v>8.41</v>
      </c>
      <c r="K24" s="23">
        <v>144.650013</v>
      </c>
      <c r="L24" s="23">
        <v>150.365362</v>
      </c>
    </row>
    <row r="25" spans="1:12" ht="38.25" x14ac:dyDescent="0.25">
      <c r="A25" s="2">
        <v>4124</v>
      </c>
      <c r="B25" s="2" t="s">
        <v>36</v>
      </c>
      <c r="C25" s="2" t="s">
        <v>16</v>
      </c>
      <c r="D25" s="10" t="s">
        <v>54</v>
      </c>
      <c r="E25" s="23">
        <v>90</v>
      </c>
      <c r="F25" s="23">
        <v>153</v>
      </c>
      <c r="G25" s="23">
        <v>41.3333333</v>
      </c>
      <c r="H25" s="23">
        <v>57</v>
      </c>
      <c r="I25" s="23">
        <v>12.8333333</v>
      </c>
      <c r="J25" s="23">
        <v>9.3366666699999996</v>
      </c>
      <c r="K25" s="23">
        <v>154.796987</v>
      </c>
      <c r="L25" s="23">
        <v>160.38808700000001</v>
      </c>
    </row>
    <row r="26" spans="1:12" x14ac:dyDescent="0.25">
      <c r="A26" s="2">
        <v>4125</v>
      </c>
      <c r="B26" s="2" t="s">
        <v>37</v>
      </c>
      <c r="C26" s="2" t="s">
        <v>3</v>
      </c>
      <c r="D26" s="10" t="s">
        <v>55</v>
      </c>
      <c r="E26" s="23">
        <v>90</v>
      </c>
      <c r="F26" s="23">
        <v>157.33333300000001</v>
      </c>
      <c r="G26" s="23">
        <v>41.6666667</v>
      </c>
      <c r="H26" s="23">
        <v>55.133333299999997</v>
      </c>
      <c r="I26" s="23">
        <v>13.2666667</v>
      </c>
      <c r="J26" s="23">
        <v>7.82</v>
      </c>
      <c r="K26" s="23">
        <v>134.893327</v>
      </c>
      <c r="L26" s="23">
        <v>139.792001</v>
      </c>
    </row>
    <row r="27" spans="1:12" x14ac:dyDescent="0.25">
      <c r="A27" s="2">
        <v>4126</v>
      </c>
      <c r="B27" s="2" t="s">
        <v>38</v>
      </c>
      <c r="C27" s="2" t="s">
        <v>16</v>
      </c>
      <c r="D27" s="10" t="s">
        <v>56</v>
      </c>
      <c r="E27" s="23">
        <v>91.666666699999993</v>
      </c>
      <c r="F27" s="23">
        <v>155.66666699999999</v>
      </c>
      <c r="G27" s="23">
        <v>44.3333333</v>
      </c>
      <c r="H27" s="23">
        <v>55.7</v>
      </c>
      <c r="I27" s="23">
        <v>12.9933333</v>
      </c>
      <c r="J27" s="23">
        <v>7.46</v>
      </c>
      <c r="K27" s="23">
        <v>131.08893</v>
      </c>
      <c r="L27" s="23">
        <v>136.94492</v>
      </c>
    </row>
    <row r="28" spans="1:12" x14ac:dyDescent="0.25">
      <c r="A28" s="2">
        <v>4127</v>
      </c>
      <c r="B28" s="4" t="s">
        <v>39</v>
      </c>
      <c r="C28" s="2" t="s">
        <v>16</v>
      </c>
      <c r="D28" s="13" t="s">
        <v>57</v>
      </c>
      <c r="E28" s="23">
        <v>90</v>
      </c>
      <c r="F28" s="23">
        <v>153.33333300000001</v>
      </c>
      <c r="G28" s="23">
        <v>43.6666667</v>
      </c>
      <c r="H28" s="23">
        <v>57.966666699999998</v>
      </c>
      <c r="I28" s="23">
        <v>13.05</v>
      </c>
      <c r="J28" s="23">
        <v>7.73</v>
      </c>
      <c r="K28" s="23">
        <v>126.943674</v>
      </c>
      <c r="L28" s="23">
        <v>131.215439</v>
      </c>
    </row>
    <row r="29" spans="1:12" ht="25.5" x14ac:dyDescent="0.25">
      <c r="A29" s="2">
        <v>4128</v>
      </c>
      <c r="B29" s="4" t="s">
        <v>40</v>
      </c>
      <c r="C29" s="2" t="s">
        <v>16</v>
      </c>
      <c r="D29" s="13" t="s">
        <v>58</v>
      </c>
      <c r="E29" s="23">
        <v>90</v>
      </c>
      <c r="F29" s="23">
        <v>154</v>
      </c>
      <c r="G29" s="23">
        <v>44.3333333</v>
      </c>
      <c r="H29" s="23">
        <v>56.9</v>
      </c>
      <c r="I29" s="23">
        <v>13.87</v>
      </c>
      <c r="J29" s="23">
        <v>7.6866666700000001</v>
      </c>
      <c r="K29" s="23">
        <v>128.636706</v>
      </c>
      <c r="L29" s="23">
        <v>133.257499</v>
      </c>
    </row>
    <row r="30" spans="1:12" x14ac:dyDescent="0.25">
      <c r="A30" s="2">
        <v>4129</v>
      </c>
      <c r="B30" s="4" t="s">
        <v>41</v>
      </c>
      <c r="C30" s="2" t="s">
        <v>3</v>
      </c>
      <c r="D30" s="13"/>
      <c r="E30" s="23">
        <v>90</v>
      </c>
      <c r="F30" s="23">
        <v>153.66666699999999</v>
      </c>
      <c r="G30" s="23">
        <v>38.6666667</v>
      </c>
      <c r="H30" s="23">
        <v>56.533333300000002</v>
      </c>
      <c r="I30" s="23">
        <v>13.6166667</v>
      </c>
      <c r="J30" s="23">
        <v>8.6366666700000003</v>
      </c>
      <c r="K30" s="23">
        <v>143.12208000000001</v>
      </c>
      <c r="L30" s="23">
        <v>148.51764499999999</v>
      </c>
    </row>
    <row r="31" spans="1:12" x14ac:dyDescent="0.25">
      <c r="A31" s="2">
        <v>4130</v>
      </c>
      <c r="B31" s="4" t="s">
        <v>42</v>
      </c>
      <c r="C31" s="2" t="s">
        <v>3</v>
      </c>
      <c r="D31" s="13"/>
      <c r="E31" s="23">
        <v>91.666666699999993</v>
      </c>
      <c r="F31" s="23">
        <v>154.66666699999999</v>
      </c>
      <c r="G31" s="23">
        <v>41</v>
      </c>
      <c r="H31" s="23">
        <v>57.7</v>
      </c>
      <c r="I31" s="23">
        <v>13.3333333</v>
      </c>
      <c r="J31" s="23">
        <v>8.4266666699999995</v>
      </c>
      <c r="K31" s="23">
        <v>137.71924100000001</v>
      </c>
      <c r="L31" s="23">
        <v>142.167799</v>
      </c>
    </row>
    <row r="32" spans="1:12" x14ac:dyDescent="0.25">
      <c r="A32" s="2">
        <v>4131</v>
      </c>
      <c r="B32" s="4" t="s">
        <v>43</v>
      </c>
      <c r="C32" s="2" t="s">
        <v>3</v>
      </c>
      <c r="D32" s="13"/>
      <c r="E32" s="23">
        <v>90</v>
      </c>
      <c r="F32" s="23">
        <v>152.33333300000001</v>
      </c>
      <c r="G32" s="23">
        <v>38.6666667</v>
      </c>
      <c r="H32" s="23">
        <v>58.533333300000002</v>
      </c>
      <c r="I32" s="23">
        <v>13.976666700000001</v>
      </c>
      <c r="J32" s="23">
        <v>8.1166666700000007</v>
      </c>
      <c r="K32" s="23">
        <v>133.175149</v>
      </c>
      <c r="L32" s="23">
        <v>137.160777</v>
      </c>
    </row>
    <row r="34" spans="3:12" x14ac:dyDescent="0.25">
      <c r="C34" s="17" t="s">
        <v>76</v>
      </c>
      <c r="D34" s="16"/>
      <c r="E34" s="16">
        <v>90.591399999999993</v>
      </c>
      <c r="F34" s="16">
        <v>152.78489999999999</v>
      </c>
      <c r="G34" s="16">
        <v>38.763440000000003</v>
      </c>
      <c r="H34" s="16">
        <v>56.446559999999998</v>
      </c>
      <c r="I34" s="16">
        <v>13.20538</v>
      </c>
      <c r="J34" s="16">
        <v>8.4532609999999995</v>
      </c>
      <c r="K34" s="16">
        <v>142.1782</v>
      </c>
      <c r="L34" s="16">
        <v>147.3502</v>
      </c>
    </row>
    <row r="35" spans="3:12" x14ac:dyDescent="0.25">
      <c r="C35" s="17" t="s">
        <v>68</v>
      </c>
      <c r="D35" s="16"/>
      <c r="E35" s="16">
        <v>3.3195000000000001</v>
      </c>
      <c r="F35" s="16">
        <v>2.9975000000000001</v>
      </c>
      <c r="G35" s="16">
        <v>3.859</v>
      </c>
      <c r="H35" s="16">
        <v>1.6402000000000001</v>
      </c>
      <c r="I35" s="16">
        <v>1.2159</v>
      </c>
      <c r="J35" s="16">
        <v>1.4709000000000001</v>
      </c>
      <c r="K35" s="16">
        <v>23.5</v>
      </c>
      <c r="L35" s="16">
        <v>24.175000000000001</v>
      </c>
    </row>
    <row r="36" spans="3:12" x14ac:dyDescent="0.25">
      <c r="C36" s="17" t="s">
        <v>72</v>
      </c>
      <c r="D36" s="16"/>
      <c r="E36" s="16">
        <v>9.7600000000000006E-2</v>
      </c>
      <c r="F36" s="16" t="s">
        <v>82</v>
      </c>
      <c r="G36" s="16" t="s">
        <v>82</v>
      </c>
      <c r="H36" s="16" t="s">
        <v>82</v>
      </c>
      <c r="I36" s="16">
        <v>2.8500000000000001E-2</v>
      </c>
      <c r="J36" s="16">
        <v>0.15909999999999999</v>
      </c>
      <c r="K36" s="16">
        <v>0.22420000000000001</v>
      </c>
      <c r="L36" s="16">
        <v>0.2084</v>
      </c>
    </row>
    <row r="37" spans="3:12" x14ac:dyDescent="0.25">
      <c r="C37" s="17" t="s">
        <v>74</v>
      </c>
      <c r="D37" s="16"/>
      <c r="E37" s="16">
        <v>2.243528</v>
      </c>
      <c r="F37" s="16">
        <v>1.201255</v>
      </c>
      <c r="G37" s="16">
        <v>6.0954189999999997</v>
      </c>
      <c r="H37" s="16">
        <v>1.779121</v>
      </c>
      <c r="I37" s="16">
        <v>5.6378139999999997</v>
      </c>
      <c r="J37" s="16">
        <v>10.56523</v>
      </c>
      <c r="K37" s="16">
        <v>9.9537399999999998</v>
      </c>
      <c r="L37" s="16">
        <v>9.8800749999999997</v>
      </c>
    </row>
    <row r="38" spans="3:12" x14ac:dyDescent="0.25">
      <c r="C38" s="17" t="s">
        <v>78</v>
      </c>
      <c r="D38" s="16"/>
      <c r="E38" s="16">
        <v>2.0003000000000002</v>
      </c>
      <c r="F38" s="16">
        <v>2.0003000000000002</v>
      </c>
      <c r="G38" s="16">
        <v>2.0003000000000002</v>
      </c>
      <c r="H38" s="16">
        <v>2.0003000000000002</v>
      </c>
      <c r="I38" s="16">
        <v>2.0003000000000002</v>
      </c>
      <c r="J38" s="16">
        <v>2.0009999999999999</v>
      </c>
      <c r="K38" s="16">
        <v>2.0017200000000002</v>
      </c>
      <c r="L38" s="16">
        <v>2.0017200000000002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zoomScaleNormal="100" workbookViewId="0"/>
  </sheetViews>
  <sheetFormatPr defaultRowHeight="12.75" x14ac:dyDescent="0.25"/>
  <cols>
    <col min="1" max="1" width="9.140625" style="15"/>
    <col min="2" max="2" width="7.28515625" style="15" bestFit="1" customWidth="1"/>
    <col min="3" max="3" width="15.140625" style="15" bestFit="1" customWidth="1"/>
    <col min="4" max="4" width="6" style="15" bestFit="1" customWidth="1"/>
    <col min="5" max="5" width="31.5703125" style="15" customWidth="1"/>
    <col min="6" max="6" width="6.28515625" style="15" bestFit="1" customWidth="1"/>
    <col min="7" max="7" width="7.140625" style="15" bestFit="1" customWidth="1"/>
    <col min="8" max="8" width="5.5703125" style="15" bestFit="1" customWidth="1"/>
    <col min="9" max="9" width="5.42578125" style="15" bestFit="1" customWidth="1"/>
    <col min="10" max="10" width="11.42578125" style="15" bestFit="1" customWidth="1"/>
    <col min="11" max="11" width="9.85546875" style="15" bestFit="1" customWidth="1"/>
    <col min="12" max="12" width="6.5703125" style="15" bestFit="1" customWidth="1"/>
    <col min="13" max="13" width="7.42578125" style="15" bestFit="1" customWidth="1"/>
    <col min="14" max="14" width="11.7109375" style="15" bestFit="1" customWidth="1"/>
    <col min="15" max="15" width="10.140625" style="15" bestFit="1" customWidth="1"/>
    <col min="16" max="16" width="9.7109375" style="15" bestFit="1" customWidth="1"/>
    <col min="17" max="17" width="9.140625" style="15" bestFit="1" customWidth="1"/>
    <col min="18" max="16384" width="9.140625" style="15"/>
  </cols>
  <sheetData>
    <row r="1" spans="1:17" s="5" customFormat="1" x14ac:dyDescent="0.25">
      <c r="A1" s="18" t="s">
        <v>21</v>
      </c>
      <c r="B1" s="19" t="s">
        <v>0</v>
      </c>
      <c r="C1" s="20" t="s">
        <v>5</v>
      </c>
      <c r="D1" s="20" t="s">
        <v>1</v>
      </c>
      <c r="E1" s="21" t="s">
        <v>2</v>
      </c>
      <c r="F1" s="21" t="s">
        <v>62</v>
      </c>
      <c r="G1" s="22" t="s">
        <v>59</v>
      </c>
      <c r="H1" s="22" t="s">
        <v>60</v>
      </c>
      <c r="I1" s="22" t="s">
        <v>61</v>
      </c>
      <c r="J1" s="22" t="s">
        <v>86</v>
      </c>
      <c r="K1" s="22" t="s">
        <v>87</v>
      </c>
      <c r="L1" s="22" t="s">
        <v>63</v>
      </c>
      <c r="M1" s="22" t="s">
        <v>83</v>
      </c>
      <c r="N1" s="22" t="s">
        <v>84</v>
      </c>
      <c r="O1" s="22" t="s">
        <v>85</v>
      </c>
      <c r="P1" s="22" t="s">
        <v>64</v>
      </c>
      <c r="Q1" s="22" t="s">
        <v>65</v>
      </c>
    </row>
    <row r="2" spans="1:17" x14ac:dyDescent="0.25">
      <c r="A2" s="8">
        <v>1901</v>
      </c>
      <c r="B2" s="2">
        <v>4101</v>
      </c>
      <c r="C2" s="1" t="s">
        <v>6</v>
      </c>
      <c r="D2" s="1" t="s">
        <v>3</v>
      </c>
      <c r="E2" s="10" t="s">
        <v>44</v>
      </c>
      <c r="F2" s="10">
        <v>1</v>
      </c>
      <c r="G2" s="16">
        <v>90</v>
      </c>
      <c r="H2" s="16">
        <v>151</v>
      </c>
      <c r="I2" s="16">
        <v>37</v>
      </c>
      <c r="J2" s="23">
        <v>9.18</v>
      </c>
      <c r="K2" s="23">
        <v>57.61</v>
      </c>
      <c r="L2" s="23">
        <v>12.14</v>
      </c>
      <c r="M2" s="23">
        <v>8.74</v>
      </c>
      <c r="N2" s="23">
        <v>9.9</v>
      </c>
      <c r="O2" s="23">
        <v>57.04</v>
      </c>
      <c r="P2" s="23">
        <f>M2*(43560/(5*9.3*O2))</f>
        <v>143.53798126951094</v>
      </c>
      <c r="Q2" s="23">
        <f>(P2*(1-0.01*N2))/0.88</f>
        <v>146.96331945889699</v>
      </c>
    </row>
    <row r="3" spans="1:17" x14ac:dyDescent="0.25">
      <c r="A3" s="8">
        <v>2021</v>
      </c>
      <c r="B3" s="2">
        <v>4101</v>
      </c>
      <c r="C3" s="1" t="s">
        <v>6</v>
      </c>
      <c r="D3" s="1" t="s">
        <v>3</v>
      </c>
      <c r="E3" s="10" t="s">
        <v>44</v>
      </c>
      <c r="F3" s="10">
        <v>2</v>
      </c>
      <c r="G3" s="16">
        <v>90</v>
      </c>
      <c r="H3" s="16">
        <v>152</v>
      </c>
      <c r="I3" s="16">
        <v>36</v>
      </c>
      <c r="J3" s="23">
        <v>8.74</v>
      </c>
      <c r="K3" s="23">
        <v>54.8</v>
      </c>
      <c r="L3" s="23">
        <v>13.39</v>
      </c>
      <c r="M3" s="23">
        <v>7.88</v>
      </c>
      <c r="N3" s="23">
        <v>7.8</v>
      </c>
      <c r="O3" s="23">
        <v>53.99</v>
      </c>
      <c r="P3" s="23">
        <f>M3*(43560/(5*9.3*O3))</f>
        <v>136.72496101428578</v>
      </c>
      <c r="Q3" s="23">
        <f>(P3*(1-0.01*N3))/0.88</f>
        <v>143.25047051724033</v>
      </c>
    </row>
    <row r="4" spans="1:17" x14ac:dyDescent="0.25">
      <c r="A4" s="8">
        <v>2413</v>
      </c>
      <c r="B4" s="2">
        <v>4101</v>
      </c>
      <c r="C4" s="1" t="s">
        <v>6</v>
      </c>
      <c r="D4" s="1" t="s">
        <v>3</v>
      </c>
      <c r="E4" s="10" t="s">
        <v>44</v>
      </c>
      <c r="F4" s="13">
        <v>3</v>
      </c>
      <c r="G4" s="16">
        <v>95</v>
      </c>
      <c r="H4" s="16">
        <v>152</v>
      </c>
      <c r="I4" s="16">
        <v>38</v>
      </c>
      <c r="J4" s="23">
        <v>8.7200000000000006</v>
      </c>
      <c r="K4" s="23">
        <v>55.4</v>
      </c>
      <c r="L4" s="23">
        <v>13.25</v>
      </c>
      <c r="M4" s="23">
        <v>8.74</v>
      </c>
      <c r="N4" s="23">
        <v>7.9</v>
      </c>
      <c r="O4" s="23">
        <v>55.19</v>
      </c>
      <c r="P4" s="23">
        <f>M4*(43560/(5*9.3*O4))</f>
        <v>148.34945554652842</v>
      </c>
      <c r="Q4" s="23">
        <f>(P4*(1-0.01*N4))/0.88</f>
        <v>155.26119154358258</v>
      </c>
    </row>
    <row r="5" spans="1:17" x14ac:dyDescent="0.25">
      <c r="A5" s="8">
        <v>1902</v>
      </c>
      <c r="B5" s="2">
        <v>4102</v>
      </c>
      <c r="C5" s="1" t="s">
        <v>22</v>
      </c>
      <c r="D5" s="1" t="s">
        <v>3</v>
      </c>
      <c r="E5" s="10" t="s">
        <v>13</v>
      </c>
      <c r="F5" s="10">
        <v>1</v>
      </c>
      <c r="G5" s="16">
        <v>90</v>
      </c>
      <c r="H5" s="16">
        <v>152</v>
      </c>
      <c r="I5" s="16">
        <v>34</v>
      </c>
      <c r="J5" s="23">
        <v>8.99</v>
      </c>
      <c r="K5" s="23">
        <v>55.6</v>
      </c>
      <c r="L5" s="23">
        <v>11.75</v>
      </c>
      <c r="M5" s="23">
        <v>9.1300000000000008</v>
      </c>
      <c r="N5" s="23">
        <v>8.9</v>
      </c>
      <c r="O5" s="23">
        <v>54.47</v>
      </c>
      <c r="P5" s="23">
        <f>M5*(43560/(5*9.3*O5))</f>
        <v>157.01759476953873</v>
      </c>
      <c r="Q5" s="23">
        <f>(P5*(1-0.01*N5))/0.88</f>
        <v>162.54889640346568</v>
      </c>
    </row>
    <row r="6" spans="1:17" x14ac:dyDescent="0.25">
      <c r="A6" s="8">
        <v>2011</v>
      </c>
      <c r="B6" s="2">
        <v>4102</v>
      </c>
      <c r="C6" s="1" t="s">
        <v>22</v>
      </c>
      <c r="D6" s="1" t="s">
        <v>3</v>
      </c>
      <c r="E6" s="10" t="s">
        <v>13</v>
      </c>
      <c r="F6" s="10">
        <v>2</v>
      </c>
      <c r="G6" s="16">
        <v>90</v>
      </c>
      <c r="H6" s="16">
        <v>152</v>
      </c>
      <c r="I6" s="16">
        <v>36</v>
      </c>
      <c r="J6" s="23">
        <v>8.7899999999999991</v>
      </c>
      <c r="K6" s="23">
        <v>52.6</v>
      </c>
      <c r="L6" s="23">
        <v>13.13</v>
      </c>
      <c r="M6" s="23">
        <v>8.7899999999999991</v>
      </c>
      <c r="N6" s="23">
        <v>7.3</v>
      </c>
      <c r="O6" s="23">
        <v>50.91</v>
      </c>
      <c r="P6" s="23">
        <f>M6*(43560/(5*9.3*O6))</f>
        <v>161.74121314653939</v>
      </c>
      <c r="Q6" s="23">
        <f>(P6*(1-0.01*N6))/0.88</f>
        <v>170.37966430322959</v>
      </c>
    </row>
    <row r="7" spans="1:17" x14ac:dyDescent="0.25">
      <c r="A7" s="8">
        <v>2412</v>
      </c>
      <c r="B7" s="2">
        <v>4102</v>
      </c>
      <c r="C7" s="1" t="s">
        <v>22</v>
      </c>
      <c r="D7" s="1" t="s">
        <v>3</v>
      </c>
      <c r="E7" s="10" t="s">
        <v>13</v>
      </c>
      <c r="F7" s="13">
        <v>3</v>
      </c>
      <c r="G7" s="16">
        <v>90</v>
      </c>
      <c r="H7" s="16">
        <v>152</v>
      </c>
      <c r="I7" s="16">
        <v>36</v>
      </c>
      <c r="J7" s="23">
        <v>8.7899999999999991</v>
      </c>
      <c r="K7" s="23">
        <v>53.3</v>
      </c>
      <c r="L7" s="23">
        <v>12.96</v>
      </c>
      <c r="M7" s="23">
        <v>8.84</v>
      </c>
      <c r="N7" s="23">
        <v>7.4</v>
      </c>
      <c r="O7" s="23">
        <v>51.37</v>
      </c>
      <c r="P7" s="23">
        <f>M7*(43560/(5*9.3*O7))</f>
        <v>161.2046694757201</v>
      </c>
      <c r="Q7" s="23">
        <f>(P7*(1-0.01*N7))/0.88</f>
        <v>169.63127719831454</v>
      </c>
    </row>
    <row r="8" spans="1:17" x14ac:dyDescent="0.25">
      <c r="A8" s="8">
        <v>1903</v>
      </c>
      <c r="B8" s="2">
        <v>4103</v>
      </c>
      <c r="C8" s="6" t="s">
        <v>23</v>
      </c>
      <c r="D8" s="7" t="s">
        <v>16</v>
      </c>
      <c r="E8" s="10" t="s">
        <v>45</v>
      </c>
      <c r="F8" s="10">
        <v>1</v>
      </c>
      <c r="G8" s="16">
        <v>95</v>
      </c>
      <c r="H8" s="16">
        <v>156</v>
      </c>
      <c r="I8" s="16">
        <v>40</v>
      </c>
      <c r="J8" s="23">
        <v>8.86</v>
      </c>
      <c r="K8" s="23">
        <v>57.7</v>
      </c>
      <c r="L8" s="23">
        <v>13.16</v>
      </c>
      <c r="M8" s="23"/>
      <c r="N8" s="23"/>
      <c r="O8" s="23"/>
      <c r="P8" s="23"/>
      <c r="Q8" s="23"/>
    </row>
    <row r="9" spans="1:17" x14ac:dyDescent="0.25">
      <c r="A9" s="8">
        <v>2029</v>
      </c>
      <c r="B9" s="2">
        <v>4103</v>
      </c>
      <c r="C9" s="6" t="s">
        <v>23</v>
      </c>
      <c r="D9" s="7" t="s">
        <v>16</v>
      </c>
      <c r="E9" s="10" t="s">
        <v>45</v>
      </c>
      <c r="F9" s="10">
        <v>2</v>
      </c>
      <c r="G9" s="16">
        <v>95</v>
      </c>
      <c r="H9" s="16">
        <v>156</v>
      </c>
      <c r="I9" s="16">
        <v>41</v>
      </c>
      <c r="J9" s="23">
        <v>8.8699999999999992</v>
      </c>
      <c r="K9" s="23">
        <v>55.6</v>
      </c>
      <c r="L9" s="23">
        <v>14.45</v>
      </c>
      <c r="M9" s="23">
        <v>8.4</v>
      </c>
      <c r="N9" s="23">
        <v>8.4</v>
      </c>
      <c r="O9" s="23">
        <v>52.91</v>
      </c>
      <c r="P9" s="23">
        <f>M9*(43560/(5*9.3*O9))</f>
        <v>148.72241969016164</v>
      </c>
      <c r="Q9" s="23">
        <f>(P9*(1-0.01*N9))/0.88</f>
        <v>154.80651867748642</v>
      </c>
    </row>
    <row r="10" spans="1:17" x14ac:dyDescent="0.25">
      <c r="A10" s="8">
        <v>2422</v>
      </c>
      <c r="B10" s="2">
        <v>4103</v>
      </c>
      <c r="C10" s="6" t="s">
        <v>23</v>
      </c>
      <c r="D10" s="7" t="s">
        <v>16</v>
      </c>
      <c r="E10" s="10" t="s">
        <v>45</v>
      </c>
      <c r="F10" s="13">
        <v>3</v>
      </c>
      <c r="G10" s="16">
        <v>90</v>
      </c>
      <c r="H10" s="16">
        <v>154</v>
      </c>
      <c r="I10" s="16">
        <v>43</v>
      </c>
      <c r="J10" s="23">
        <v>8.66</v>
      </c>
      <c r="K10" s="23">
        <v>54.6</v>
      </c>
      <c r="L10" s="23">
        <v>13.8</v>
      </c>
      <c r="M10" s="23">
        <v>7.69</v>
      </c>
      <c r="N10" s="23">
        <v>7.7</v>
      </c>
      <c r="O10" s="23">
        <v>52.9</v>
      </c>
      <c r="P10" s="23">
        <f>M10*(43560/(5*9.3*O10))</f>
        <v>136.17757180315874</v>
      </c>
      <c r="Q10" s="23">
        <f>(P10*(1-0.01*N10))/0.88</f>
        <v>142.83170315263126</v>
      </c>
    </row>
    <row r="11" spans="1:17" ht="25.5" x14ac:dyDescent="0.25">
      <c r="A11" s="8">
        <v>1904</v>
      </c>
      <c r="B11" s="2">
        <v>4104</v>
      </c>
      <c r="C11" s="6" t="s">
        <v>24</v>
      </c>
      <c r="D11" s="7" t="s">
        <v>3</v>
      </c>
      <c r="E11" s="10" t="s">
        <v>46</v>
      </c>
      <c r="F11" s="10">
        <v>1</v>
      </c>
      <c r="G11" s="16">
        <v>90</v>
      </c>
      <c r="H11" s="16">
        <v>154</v>
      </c>
      <c r="I11" s="16">
        <v>40</v>
      </c>
      <c r="J11" s="23">
        <v>8.83</v>
      </c>
      <c r="K11" s="23">
        <v>58.9</v>
      </c>
      <c r="L11" s="23">
        <v>13.15</v>
      </c>
      <c r="M11" s="23">
        <v>8.94</v>
      </c>
      <c r="N11" s="23">
        <v>9.6999999999999993</v>
      </c>
      <c r="O11" s="23">
        <v>58.5</v>
      </c>
      <c r="P11" s="23">
        <f>M11*(43560/(5*9.3*O11))</f>
        <v>143.15831265508683</v>
      </c>
      <c r="Q11" s="23">
        <f>(P11*(1-0.01*N11))/0.88</f>
        <v>146.89995037220842</v>
      </c>
    </row>
    <row r="12" spans="1:17" ht="25.5" x14ac:dyDescent="0.25">
      <c r="A12" s="8">
        <v>2028</v>
      </c>
      <c r="B12" s="2">
        <v>4104</v>
      </c>
      <c r="C12" s="6" t="s">
        <v>24</v>
      </c>
      <c r="D12" s="7" t="s">
        <v>3</v>
      </c>
      <c r="E12" s="10" t="s">
        <v>46</v>
      </c>
      <c r="F12" s="10">
        <v>2</v>
      </c>
      <c r="G12" s="16">
        <v>90</v>
      </c>
      <c r="H12" s="16">
        <v>156</v>
      </c>
      <c r="I12" s="16">
        <v>32</v>
      </c>
      <c r="J12" s="23">
        <v>8.94</v>
      </c>
      <c r="K12" s="23">
        <v>58.2</v>
      </c>
      <c r="L12" s="23">
        <v>13.45</v>
      </c>
      <c r="M12" s="23">
        <v>9.1999999999999993</v>
      </c>
      <c r="N12" s="23">
        <v>9.1</v>
      </c>
      <c r="O12" s="23">
        <v>57.35</v>
      </c>
      <c r="P12" s="23">
        <f>M12*(43560/(5*9.3*O12))</f>
        <v>150.2758950417639</v>
      </c>
      <c r="Q12" s="23">
        <f>(P12*(1-0.01*N12))/0.88</f>
        <v>155.22816885564023</v>
      </c>
    </row>
    <row r="13" spans="1:17" ht="25.5" x14ac:dyDescent="0.25">
      <c r="A13" s="8">
        <v>2404</v>
      </c>
      <c r="B13" s="2">
        <v>4104</v>
      </c>
      <c r="C13" s="6" t="s">
        <v>24</v>
      </c>
      <c r="D13" s="7" t="s">
        <v>3</v>
      </c>
      <c r="E13" s="10" t="s">
        <v>46</v>
      </c>
      <c r="F13" s="13">
        <v>3</v>
      </c>
      <c r="G13" s="16">
        <v>90</v>
      </c>
      <c r="H13" s="16">
        <v>154</v>
      </c>
      <c r="I13" s="16">
        <v>35</v>
      </c>
      <c r="J13" s="23">
        <v>8.75</v>
      </c>
      <c r="K13" s="23">
        <v>57.8</v>
      </c>
      <c r="L13" s="23">
        <v>14.29</v>
      </c>
      <c r="M13" s="23">
        <v>8.43</v>
      </c>
      <c r="N13" s="23">
        <v>8.6</v>
      </c>
      <c r="O13" s="23">
        <v>57.45</v>
      </c>
      <c r="P13" s="23">
        <f>M13*(43560/(5*9.3*O13))</f>
        <v>137.45877200370586</v>
      </c>
      <c r="Q13" s="23">
        <f>(P13*(1-0.01*N13))/0.88</f>
        <v>142.76967910384906</v>
      </c>
    </row>
    <row r="14" spans="1:17" x14ac:dyDescent="0.25">
      <c r="A14" s="8">
        <v>1905</v>
      </c>
      <c r="B14" s="2">
        <v>4105</v>
      </c>
      <c r="C14" s="2" t="s">
        <v>7</v>
      </c>
      <c r="D14" s="1" t="s">
        <v>3</v>
      </c>
      <c r="E14" s="10" t="s">
        <v>12</v>
      </c>
      <c r="F14" s="10">
        <v>1</v>
      </c>
      <c r="G14" s="16">
        <v>90</v>
      </c>
      <c r="H14" s="16">
        <v>152</v>
      </c>
      <c r="I14" s="16">
        <v>36</v>
      </c>
      <c r="J14" s="23">
        <v>8.73</v>
      </c>
      <c r="K14" s="23">
        <v>57</v>
      </c>
      <c r="L14" s="23">
        <v>11.71</v>
      </c>
      <c r="M14" s="23">
        <v>8.31</v>
      </c>
      <c r="N14" s="23">
        <v>8.5</v>
      </c>
      <c r="O14" s="23">
        <v>56.96</v>
      </c>
      <c r="P14" s="23"/>
      <c r="Q14" s="23"/>
    </row>
    <row r="15" spans="1:17" x14ac:dyDescent="0.25">
      <c r="A15" s="8">
        <v>2004</v>
      </c>
      <c r="B15" s="2">
        <v>4105</v>
      </c>
      <c r="C15" s="2" t="s">
        <v>7</v>
      </c>
      <c r="D15" s="1" t="s">
        <v>3</v>
      </c>
      <c r="E15" s="10" t="s">
        <v>12</v>
      </c>
      <c r="F15" s="10">
        <v>2</v>
      </c>
      <c r="G15" s="16">
        <v>90</v>
      </c>
      <c r="H15" s="16">
        <v>154</v>
      </c>
      <c r="I15" s="16">
        <v>36</v>
      </c>
      <c r="J15" s="23">
        <v>8.7899999999999991</v>
      </c>
      <c r="K15" s="23">
        <v>56.2</v>
      </c>
      <c r="L15" s="23">
        <v>13.94</v>
      </c>
      <c r="M15" s="23">
        <v>8.69</v>
      </c>
      <c r="N15" s="23">
        <v>7.9</v>
      </c>
      <c r="O15" s="23">
        <v>54.55</v>
      </c>
      <c r="P15" s="23">
        <f>M15*(43560/(5*9.3*O15))</f>
        <v>149.23130599331776</v>
      </c>
      <c r="Q15" s="23">
        <f>(P15*(1-0.01*N15))/0.88</f>
        <v>156.18412820437007</v>
      </c>
    </row>
    <row r="16" spans="1:17" x14ac:dyDescent="0.25">
      <c r="A16" s="8">
        <v>2408</v>
      </c>
      <c r="B16" s="2">
        <v>4105</v>
      </c>
      <c r="C16" s="2" t="s">
        <v>7</v>
      </c>
      <c r="D16" s="1" t="s">
        <v>3</v>
      </c>
      <c r="E16" s="10" t="s">
        <v>12</v>
      </c>
      <c r="F16" s="13">
        <v>3</v>
      </c>
      <c r="G16" s="16">
        <v>95</v>
      </c>
      <c r="H16" s="16">
        <v>152</v>
      </c>
      <c r="I16" s="16">
        <v>42</v>
      </c>
      <c r="J16" s="23">
        <v>8.83</v>
      </c>
      <c r="K16" s="23">
        <v>54.2</v>
      </c>
      <c r="L16" s="23">
        <v>13.93</v>
      </c>
      <c r="M16" s="23">
        <v>8.3000000000000007</v>
      </c>
      <c r="N16" s="23">
        <v>8.3000000000000007</v>
      </c>
      <c r="O16" s="23">
        <v>53.31</v>
      </c>
      <c r="P16" s="23">
        <f>M16*(43560/(5*9.3*O16))</f>
        <v>145.84929293662753</v>
      </c>
      <c r="Q16" s="23">
        <f>(P16*(1-0.01*N16))/0.88</f>
        <v>151.98159275328118</v>
      </c>
    </row>
    <row r="17" spans="1:17" x14ac:dyDescent="0.25">
      <c r="A17" s="8">
        <v>1906</v>
      </c>
      <c r="B17" s="2">
        <v>4106</v>
      </c>
      <c r="C17" s="2" t="s">
        <v>14</v>
      </c>
      <c r="D17" s="1" t="s">
        <v>3</v>
      </c>
      <c r="E17" s="10" t="s">
        <v>8</v>
      </c>
      <c r="F17" s="10">
        <v>1</v>
      </c>
      <c r="G17" s="16">
        <v>90</v>
      </c>
      <c r="H17" s="16">
        <v>150</v>
      </c>
      <c r="I17" s="16">
        <v>33</v>
      </c>
      <c r="J17" s="23">
        <v>8.91</v>
      </c>
      <c r="K17" s="23">
        <v>57.8</v>
      </c>
      <c r="L17" s="23">
        <v>11.98</v>
      </c>
      <c r="M17" s="23">
        <v>6.76</v>
      </c>
      <c r="N17" s="23">
        <v>8.4</v>
      </c>
      <c r="O17" s="23">
        <v>57.77</v>
      </c>
      <c r="P17" s="23">
        <f>M17*(43560/(5*9.3*O17))</f>
        <v>109.6173368251185</v>
      </c>
      <c r="Q17" s="23">
        <f>(P17*(1-0.01*N17))/0.88</f>
        <v>114.10168242250973</v>
      </c>
    </row>
    <row r="18" spans="1:17" x14ac:dyDescent="0.25">
      <c r="A18" s="8">
        <v>2013</v>
      </c>
      <c r="B18" s="2">
        <v>4106</v>
      </c>
      <c r="C18" s="2" t="s">
        <v>14</v>
      </c>
      <c r="D18" s="1" t="s">
        <v>3</v>
      </c>
      <c r="E18" s="10" t="s">
        <v>8</v>
      </c>
      <c r="F18" s="10">
        <v>2</v>
      </c>
      <c r="G18" s="16">
        <v>90</v>
      </c>
      <c r="H18" s="16">
        <v>152</v>
      </c>
      <c r="I18" s="16">
        <v>38</v>
      </c>
      <c r="J18" s="23">
        <v>8.7200000000000006</v>
      </c>
      <c r="K18" s="23">
        <v>56</v>
      </c>
      <c r="L18" s="23">
        <v>13.76</v>
      </c>
      <c r="M18" s="23">
        <v>8.01</v>
      </c>
      <c r="N18" s="23">
        <v>8.1</v>
      </c>
      <c r="O18" s="23">
        <v>54.6</v>
      </c>
      <c r="P18" s="23">
        <f>M18*(43560/(5*9.3*O18))</f>
        <v>137.42786246012051</v>
      </c>
      <c r="Q18" s="23">
        <f>(P18*(1-0.01*N18))/0.88</f>
        <v>143.51841545551221</v>
      </c>
    </row>
    <row r="19" spans="1:17" x14ac:dyDescent="0.25">
      <c r="A19" s="8">
        <v>2431</v>
      </c>
      <c r="B19" s="2">
        <v>4106</v>
      </c>
      <c r="C19" s="2" t="s">
        <v>14</v>
      </c>
      <c r="D19" s="1" t="s">
        <v>3</v>
      </c>
      <c r="E19" s="10" t="s">
        <v>8</v>
      </c>
      <c r="F19" s="13">
        <v>3</v>
      </c>
      <c r="G19" s="16">
        <v>95</v>
      </c>
      <c r="H19" s="16">
        <v>150</v>
      </c>
      <c r="I19" s="16">
        <v>41</v>
      </c>
      <c r="J19" s="23">
        <v>8.9499999999999993</v>
      </c>
      <c r="K19" s="23">
        <v>56.6</v>
      </c>
      <c r="L19" s="23">
        <v>13.75</v>
      </c>
      <c r="M19" s="23">
        <v>8.5500000000000007</v>
      </c>
      <c r="N19" s="23">
        <v>8.6999999999999993</v>
      </c>
      <c r="O19" s="23">
        <v>55.9</v>
      </c>
      <c r="P19" s="23">
        <f>M19*(43560/(5*9.3*O19))</f>
        <v>143.28120491661377</v>
      </c>
      <c r="Q19" s="23">
        <f>(P19*(1-0.01*N19))/0.88</f>
        <v>148.65425010098679</v>
      </c>
    </row>
    <row r="20" spans="1:17" x14ac:dyDescent="0.25">
      <c r="A20" s="8">
        <v>1907</v>
      </c>
      <c r="B20" s="2">
        <v>4107</v>
      </c>
      <c r="C20" s="2" t="s">
        <v>15</v>
      </c>
      <c r="D20" s="1" t="s">
        <v>3</v>
      </c>
      <c r="E20" s="10" t="s">
        <v>9</v>
      </c>
      <c r="F20" s="10">
        <v>1</v>
      </c>
      <c r="G20" s="16">
        <v>90</v>
      </c>
      <c r="H20" s="16">
        <v>151</v>
      </c>
      <c r="I20" s="16">
        <v>34</v>
      </c>
      <c r="J20" s="23">
        <v>9.07</v>
      </c>
      <c r="K20" s="23">
        <v>57.5</v>
      </c>
      <c r="L20" s="23">
        <v>12.31</v>
      </c>
      <c r="M20" s="23">
        <v>8.42</v>
      </c>
      <c r="N20" s="23">
        <v>9.1</v>
      </c>
      <c r="O20" s="23">
        <v>55.46</v>
      </c>
      <c r="P20" s="23">
        <f>M20*(43560/(5*9.3*O20))</f>
        <v>142.22211881856148</v>
      </c>
      <c r="Q20" s="23">
        <f>(P20*(1-0.01*N20))/0.88</f>
        <v>146.90898409780954</v>
      </c>
    </row>
    <row r="21" spans="1:17" x14ac:dyDescent="0.25">
      <c r="A21" s="8">
        <v>2014</v>
      </c>
      <c r="B21" s="2">
        <v>4107</v>
      </c>
      <c r="C21" s="2" t="s">
        <v>15</v>
      </c>
      <c r="D21" s="1" t="s">
        <v>3</v>
      </c>
      <c r="E21" s="10" t="s">
        <v>9</v>
      </c>
      <c r="F21" s="10">
        <v>2</v>
      </c>
      <c r="G21" s="16">
        <v>90</v>
      </c>
      <c r="H21" s="16">
        <v>155</v>
      </c>
      <c r="I21" s="16">
        <v>39</v>
      </c>
      <c r="J21" s="23">
        <v>8.8699999999999992</v>
      </c>
      <c r="K21" s="23">
        <v>56.5</v>
      </c>
      <c r="L21" s="23">
        <v>14.2</v>
      </c>
      <c r="M21" s="23">
        <v>8.34</v>
      </c>
      <c r="N21" s="23">
        <v>8.4</v>
      </c>
      <c r="O21" s="23">
        <v>55.08</v>
      </c>
      <c r="P21" s="23">
        <f>M21*(43560/(5*9.3*O21))</f>
        <v>141.84271558085601</v>
      </c>
      <c r="Q21" s="23">
        <f>(P21*(1-0.01*N21))/0.88</f>
        <v>147.64537212734558</v>
      </c>
    </row>
    <row r="22" spans="1:17" x14ac:dyDescent="0.25">
      <c r="A22" s="8">
        <v>2424</v>
      </c>
      <c r="B22" s="2">
        <v>4107</v>
      </c>
      <c r="C22" s="2" t="s">
        <v>15</v>
      </c>
      <c r="D22" s="1" t="s">
        <v>3</v>
      </c>
      <c r="E22" s="10" t="s">
        <v>9</v>
      </c>
      <c r="F22" s="13">
        <v>3</v>
      </c>
      <c r="G22" s="16">
        <v>95</v>
      </c>
      <c r="H22" s="16">
        <v>152</v>
      </c>
      <c r="I22" s="16">
        <v>42</v>
      </c>
      <c r="J22" s="23">
        <v>9.1300000000000008</v>
      </c>
      <c r="K22" s="23">
        <v>57.2</v>
      </c>
      <c r="L22" s="23">
        <v>13.06</v>
      </c>
      <c r="M22" s="23">
        <v>9.51</v>
      </c>
      <c r="N22" s="23">
        <v>10.1</v>
      </c>
      <c r="O22" s="23">
        <v>57.41</v>
      </c>
      <c r="P22" s="23">
        <f>M22*(43560/(5*9.3*O22))</f>
        <v>155.1771917896736</v>
      </c>
      <c r="Q22" s="23">
        <f>(P22*(1-0.01*N22))/0.88</f>
        <v>158.52760843058701</v>
      </c>
    </row>
    <row r="23" spans="1:17" x14ac:dyDescent="0.25">
      <c r="A23" s="8">
        <v>1908</v>
      </c>
      <c r="B23" s="2">
        <v>4108</v>
      </c>
      <c r="C23" s="2" t="s">
        <v>17</v>
      </c>
      <c r="D23" s="1" t="s">
        <v>3</v>
      </c>
      <c r="E23" s="10"/>
      <c r="F23" s="10">
        <v>1</v>
      </c>
      <c r="G23" s="16">
        <v>90</v>
      </c>
      <c r="H23" s="16">
        <v>152</v>
      </c>
      <c r="I23" s="16">
        <v>39</v>
      </c>
      <c r="J23" s="23">
        <v>9.2100000000000009</v>
      </c>
      <c r="K23" s="23">
        <v>57.7</v>
      </c>
      <c r="L23" s="23">
        <v>13.06</v>
      </c>
      <c r="M23" s="23">
        <v>7.7</v>
      </c>
      <c r="N23" s="23">
        <v>10</v>
      </c>
      <c r="O23" s="23">
        <v>57.24</v>
      </c>
      <c r="P23" s="23">
        <f>M23*(43560/(5*9.3*O23))</f>
        <v>126.01609521877323</v>
      </c>
      <c r="Q23" s="23">
        <f>(P23*(1-0.01*N23))/0.88</f>
        <v>128.88009738283625</v>
      </c>
    </row>
    <row r="24" spans="1:17" x14ac:dyDescent="0.25">
      <c r="A24" s="8">
        <v>2017</v>
      </c>
      <c r="B24" s="2">
        <v>4108</v>
      </c>
      <c r="C24" s="2" t="s">
        <v>17</v>
      </c>
      <c r="D24" s="1" t="s">
        <v>3</v>
      </c>
      <c r="E24" s="10"/>
      <c r="F24" s="10">
        <v>2</v>
      </c>
      <c r="G24" s="16">
        <v>90</v>
      </c>
      <c r="H24" s="16">
        <v>152</v>
      </c>
      <c r="I24" s="16">
        <v>40</v>
      </c>
      <c r="J24" s="23">
        <v>9.16</v>
      </c>
      <c r="K24" s="23">
        <v>57.19</v>
      </c>
      <c r="L24" s="23">
        <v>13.97</v>
      </c>
      <c r="M24" s="23">
        <v>7.81</v>
      </c>
      <c r="N24" s="23">
        <v>9.5</v>
      </c>
      <c r="O24" s="23">
        <v>55.77</v>
      </c>
      <c r="P24" s="23">
        <f>M24*(43560/(5*9.3*O24))</f>
        <v>131.18534071387668</v>
      </c>
      <c r="Q24" s="23">
        <f>(P24*(1-0.01*N24))/0.88</f>
        <v>134.91219698415728</v>
      </c>
    </row>
    <row r="25" spans="1:17" x14ac:dyDescent="0.25">
      <c r="A25" s="8">
        <v>2407</v>
      </c>
      <c r="B25" s="2">
        <v>4108</v>
      </c>
      <c r="C25" s="2" t="s">
        <v>17</v>
      </c>
      <c r="D25" s="1" t="s">
        <v>3</v>
      </c>
      <c r="E25" s="10"/>
      <c r="F25" s="13">
        <v>3</v>
      </c>
      <c r="G25" s="16">
        <v>90</v>
      </c>
      <c r="H25" s="16">
        <v>154</v>
      </c>
      <c r="I25" s="16">
        <v>36</v>
      </c>
      <c r="J25" s="23">
        <v>8.75</v>
      </c>
      <c r="K25" s="23">
        <v>56.3</v>
      </c>
      <c r="L25" s="23">
        <v>14.52</v>
      </c>
      <c r="M25" s="23">
        <v>9.34</v>
      </c>
      <c r="N25" s="23">
        <v>8.4</v>
      </c>
      <c r="O25" s="23">
        <v>54.08</v>
      </c>
      <c r="P25" s="23">
        <f>M25*(43560/(5*9.3*O25))</f>
        <v>161.78755487688491</v>
      </c>
      <c r="Q25" s="23">
        <f>(P25*(1-0.01*N25))/0.88</f>
        <v>168.40613666730295</v>
      </c>
    </row>
    <row r="26" spans="1:17" ht="25.5" x14ac:dyDescent="0.25">
      <c r="A26" s="8">
        <v>1909</v>
      </c>
      <c r="B26" s="2">
        <v>4109</v>
      </c>
      <c r="C26" s="2" t="s">
        <v>10</v>
      </c>
      <c r="D26" s="1" t="s">
        <v>3</v>
      </c>
      <c r="E26" s="10" t="s">
        <v>11</v>
      </c>
      <c r="F26" s="10">
        <v>1</v>
      </c>
      <c r="G26" s="16">
        <v>90</v>
      </c>
      <c r="H26" s="16">
        <v>155</v>
      </c>
      <c r="I26" s="16">
        <v>39</v>
      </c>
      <c r="J26" s="23">
        <v>9.17</v>
      </c>
      <c r="K26" s="23">
        <v>56.5</v>
      </c>
      <c r="L26" s="23">
        <v>13.5</v>
      </c>
      <c r="M26" s="23">
        <v>8.01</v>
      </c>
      <c r="N26" s="23">
        <v>9.4</v>
      </c>
      <c r="O26" s="23">
        <v>55.61</v>
      </c>
      <c r="P26" s="23">
        <f>M26*(43560/(5*9.3*O26))</f>
        <v>134.9318699932131</v>
      </c>
      <c r="Q26" s="23">
        <f>(P26*(1-0.01*N26))/0.88</f>
        <v>138.91849342483076</v>
      </c>
    </row>
    <row r="27" spans="1:17" ht="25.5" x14ac:dyDescent="0.25">
      <c r="A27" s="8">
        <v>2012</v>
      </c>
      <c r="B27" s="2">
        <v>4109</v>
      </c>
      <c r="C27" s="2" t="s">
        <v>10</v>
      </c>
      <c r="D27" s="1" t="s">
        <v>3</v>
      </c>
      <c r="E27" s="10" t="s">
        <v>11</v>
      </c>
      <c r="F27" s="10">
        <v>2</v>
      </c>
      <c r="G27" s="16">
        <v>85</v>
      </c>
      <c r="H27" s="16">
        <v>156</v>
      </c>
      <c r="I27" s="16">
        <v>39</v>
      </c>
      <c r="J27" s="23">
        <v>8.77</v>
      </c>
      <c r="K27" s="23">
        <v>54.8</v>
      </c>
      <c r="L27" s="23">
        <v>14.6</v>
      </c>
      <c r="M27" s="23">
        <v>7.87</v>
      </c>
      <c r="N27" s="23">
        <v>7.4</v>
      </c>
      <c r="O27" s="23">
        <v>53.83</v>
      </c>
      <c r="P27" s="23">
        <f>M27*(43560/(5*9.3*O27))</f>
        <v>136.95732682938524</v>
      </c>
      <c r="Q27" s="23">
        <f>(P27*(1-0.01*N27))/0.88</f>
        <v>144.11645982273944</v>
      </c>
    </row>
    <row r="28" spans="1:17" ht="25.5" x14ac:dyDescent="0.25">
      <c r="A28" s="8">
        <v>2417</v>
      </c>
      <c r="B28" s="2">
        <v>4109</v>
      </c>
      <c r="C28" s="2" t="s">
        <v>10</v>
      </c>
      <c r="D28" s="1" t="s">
        <v>3</v>
      </c>
      <c r="E28" s="10" t="s">
        <v>11</v>
      </c>
      <c r="F28" s="13">
        <v>3</v>
      </c>
      <c r="G28" s="16">
        <v>90</v>
      </c>
      <c r="H28" s="16">
        <v>151</v>
      </c>
      <c r="I28" s="16">
        <v>40</v>
      </c>
      <c r="J28" s="23">
        <v>9.08</v>
      </c>
      <c r="K28" s="23">
        <v>56.5</v>
      </c>
      <c r="L28" s="23">
        <v>12.63</v>
      </c>
      <c r="M28" s="23">
        <v>7.54</v>
      </c>
      <c r="N28" s="23">
        <v>9</v>
      </c>
      <c r="O28" s="23">
        <v>54.86</v>
      </c>
      <c r="P28" s="23">
        <f>M28*(43560/(5*9.3*O28))</f>
        <v>128.75095551138972</v>
      </c>
      <c r="Q28" s="23">
        <f>(P28*(1-0.01*N28))/0.88</f>
        <v>133.1401926310962</v>
      </c>
    </row>
    <row r="29" spans="1:17" x14ac:dyDescent="0.25">
      <c r="A29" s="8">
        <v>1910</v>
      </c>
      <c r="B29" s="2">
        <v>4110</v>
      </c>
      <c r="C29" s="2" t="s">
        <v>18</v>
      </c>
      <c r="D29" s="1" t="s">
        <v>3</v>
      </c>
      <c r="E29" s="10"/>
      <c r="F29" s="10">
        <v>1</v>
      </c>
      <c r="G29" s="16">
        <v>90</v>
      </c>
      <c r="H29" s="16">
        <v>154</v>
      </c>
      <c r="I29" s="16">
        <v>37</v>
      </c>
      <c r="J29" s="23">
        <v>8.99</v>
      </c>
      <c r="K29" s="23">
        <v>55.7</v>
      </c>
      <c r="L29" s="23">
        <v>13.34</v>
      </c>
      <c r="M29" s="23">
        <v>9.25</v>
      </c>
      <c r="N29" s="23">
        <v>9.1</v>
      </c>
      <c r="O29" s="23">
        <v>55.09</v>
      </c>
      <c r="P29" s="23">
        <f>M29*(43560/(5*9.3*O29))</f>
        <v>157.29100182106697</v>
      </c>
      <c r="Q29" s="23">
        <f>(P29*(1-0.01*N29))/0.88</f>
        <v>162.47445529017031</v>
      </c>
    </row>
    <row r="30" spans="1:17" x14ac:dyDescent="0.25">
      <c r="A30" s="8">
        <v>2031</v>
      </c>
      <c r="B30" s="2">
        <v>4110</v>
      </c>
      <c r="C30" s="2" t="s">
        <v>18</v>
      </c>
      <c r="D30" s="1" t="s">
        <v>3</v>
      </c>
      <c r="E30" s="10"/>
      <c r="F30" s="10">
        <v>2</v>
      </c>
      <c r="G30" s="16">
        <v>95</v>
      </c>
      <c r="H30" s="16">
        <v>154</v>
      </c>
      <c r="I30" s="16">
        <v>36</v>
      </c>
      <c r="J30" s="23">
        <v>9.07</v>
      </c>
      <c r="K30" s="23">
        <v>54.6</v>
      </c>
      <c r="L30" s="23">
        <v>13.63</v>
      </c>
      <c r="M30" s="23">
        <v>8.85</v>
      </c>
      <c r="N30" s="23">
        <v>8.9</v>
      </c>
      <c r="O30" s="23">
        <v>56.85</v>
      </c>
      <c r="P30" s="23">
        <f>M30*(43560/(5*9.3*O30))</f>
        <v>145.83028342837687</v>
      </c>
      <c r="Q30" s="23">
        <f>(P30*(1-0.01*N30))/0.88</f>
        <v>150.9674865946038</v>
      </c>
    </row>
    <row r="31" spans="1:17" x14ac:dyDescent="0.25">
      <c r="A31" s="8">
        <v>2411</v>
      </c>
      <c r="B31" s="2">
        <v>4110</v>
      </c>
      <c r="C31" s="2" t="s">
        <v>18</v>
      </c>
      <c r="D31" s="1" t="s">
        <v>3</v>
      </c>
      <c r="E31" s="10"/>
      <c r="F31" s="13">
        <v>3</v>
      </c>
      <c r="G31" s="16">
        <v>90</v>
      </c>
      <c r="H31" s="16">
        <v>153</v>
      </c>
      <c r="I31" s="16">
        <v>40</v>
      </c>
      <c r="J31" s="23">
        <v>8.99</v>
      </c>
      <c r="K31" s="23">
        <v>55.5</v>
      </c>
      <c r="L31" s="23">
        <v>13.26</v>
      </c>
      <c r="M31" s="23">
        <v>8.33</v>
      </c>
      <c r="N31" s="23">
        <v>8.3000000000000007</v>
      </c>
      <c r="O31" s="23">
        <v>54.32</v>
      </c>
      <c r="P31" s="23">
        <f>M31*(43560/(5*9.3*O31))</f>
        <v>143.65480545394078</v>
      </c>
      <c r="Q31" s="23">
        <f>(P31*(1-0.01*N31))/0.88</f>
        <v>149.6948370468906</v>
      </c>
    </row>
    <row r="32" spans="1:17" x14ac:dyDescent="0.25">
      <c r="A32" s="8">
        <v>1911</v>
      </c>
      <c r="B32" s="2">
        <v>4111</v>
      </c>
      <c r="C32" s="2" t="s">
        <v>19</v>
      </c>
      <c r="D32" s="1" t="s">
        <v>3</v>
      </c>
      <c r="E32" s="10"/>
      <c r="F32" s="10">
        <v>1</v>
      </c>
      <c r="G32" s="16">
        <v>90</v>
      </c>
      <c r="H32" s="16">
        <v>152</v>
      </c>
      <c r="I32" s="16">
        <v>34</v>
      </c>
      <c r="J32" s="23">
        <v>8.92</v>
      </c>
      <c r="K32" s="23">
        <v>55.3</v>
      </c>
      <c r="L32" s="23">
        <v>12.12</v>
      </c>
      <c r="M32" s="23">
        <v>9.44</v>
      </c>
      <c r="N32" s="23">
        <v>8.1</v>
      </c>
      <c r="O32" s="23">
        <v>53.41</v>
      </c>
      <c r="P32" s="23">
        <f>M32*(43560/(5*9.3*O32))</f>
        <v>165.57102391119219</v>
      </c>
      <c r="Q32" s="23">
        <f>(P32*(1-0.01*N32))/0.88</f>
        <v>172.90883065271095</v>
      </c>
    </row>
    <row r="33" spans="1:17" x14ac:dyDescent="0.25">
      <c r="A33" s="8">
        <v>2018</v>
      </c>
      <c r="B33" s="2">
        <v>4111</v>
      </c>
      <c r="C33" s="2" t="s">
        <v>19</v>
      </c>
      <c r="D33" s="1" t="s">
        <v>3</v>
      </c>
      <c r="E33" s="10"/>
      <c r="F33" s="10">
        <v>2</v>
      </c>
      <c r="G33" s="16">
        <v>90</v>
      </c>
      <c r="H33" s="16">
        <v>152</v>
      </c>
      <c r="I33" s="16">
        <v>35</v>
      </c>
      <c r="J33" s="23">
        <v>8.94</v>
      </c>
      <c r="K33" s="23">
        <v>54.9</v>
      </c>
      <c r="L33" s="23">
        <v>11.76</v>
      </c>
      <c r="M33" s="23">
        <v>8.17</v>
      </c>
      <c r="N33" s="23">
        <v>8.5</v>
      </c>
      <c r="O33" s="23">
        <v>53.08</v>
      </c>
      <c r="P33" s="23">
        <f>M33*(43560/(5*9.3*O33))</f>
        <v>144.18698495271897</v>
      </c>
      <c r="Q33" s="23">
        <f>(P33*(1-0.01*N33))/0.88</f>
        <v>149.92169458152031</v>
      </c>
    </row>
    <row r="34" spans="1:17" x14ac:dyDescent="0.25">
      <c r="A34" s="8">
        <v>2402</v>
      </c>
      <c r="B34" s="2">
        <v>4111</v>
      </c>
      <c r="C34" s="2" t="s">
        <v>19</v>
      </c>
      <c r="D34" s="1" t="s">
        <v>3</v>
      </c>
      <c r="E34" s="10"/>
      <c r="F34" s="13">
        <v>3</v>
      </c>
      <c r="G34" s="16">
        <v>90</v>
      </c>
      <c r="H34" s="16">
        <v>152</v>
      </c>
      <c r="I34" s="16">
        <v>43</v>
      </c>
      <c r="J34" s="23">
        <v>8.92</v>
      </c>
      <c r="K34" s="23">
        <v>53.4</v>
      </c>
      <c r="L34" s="23">
        <v>12.81</v>
      </c>
      <c r="M34" s="23">
        <v>8.59</v>
      </c>
      <c r="N34" s="23">
        <v>8.5</v>
      </c>
      <c r="O34" s="23">
        <v>53.42</v>
      </c>
      <c r="P34" s="23">
        <f>M34*(43560/(5*9.3*O34))</f>
        <v>150.63441262786682</v>
      </c>
      <c r="Q34" s="23">
        <f>(P34*(1-0.01*N34))/0.88</f>
        <v>156.62555403920243</v>
      </c>
    </row>
    <row r="35" spans="1:17" x14ac:dyDescent="0.25">
      <c r="A35" s="8">
        <v>1912</v>
      </c>
      <c r="B35" s="2">
        <v>4112</v>
      </c>
      <c r="C35" s="2" t="s">
        <v>20</v>
      </c>
      <c r="D35" s="1" t="s">
        <v>3</v>
      </c>
      <c r="E35" s="11"/>
      <c r="F35" s="10">
        <v>1</v>
      </c>
      <c r="G35" s="16">
        <v>90</v>
      </c>
      <c r="H35" s="16">
        <v>150</v>
      </c>
      <c r="I35" s="16">
        <v>35</v>
      </c>
      <c r="J35" s="23">
        <v>8.83</v>
      </c>
      <c r="K35" s="23">
        <v>58.2</v>
      </c>
      <c r="L35" s="23">
        <v>12.64</v>
      </c>
      <c r="M35" s="23">
        <v>9.31</v>
      </c>
      <c r="N35" s="23">
        <v>9.1</v>
      </c>
      <c r="O35" s="23">
        <v>57.69</v>
      </c>
      <c r="P35" s="23">
        <f>M35*(43560/(5*9.3*O35))</f>
        <v>151.17642125039842</v>
      </c>
      <c r="Q35" s="23">
        <f>(P35*(1-0.01*N35))/0.88</f>
        <v>156.15837149615021</v>
      </c>
    </row>
    <row r="36" spans="1:17" x14ac:dyDescent="0.25">
      <c r="A36" s="8">
        <v>2003</v>
      </c>
      <c r="B36" s="2">
        <v>4112</v>
      </c>
      <c r="C36" s="2" t="s">
        <v>20</v>
      </c>
      <c r="D36" s="1" t="s">
        <v>3</v>
      </c>
      <c r="E36" s="11"/>
      <c r="F36" s="10">
        <v>2</v>
      </c>
      <c r="G36" s="16">
        <v>90</v>
      </c>
      <c r="H36" s="16">
        <v>153</v>
      </c>
      <c r="I36" s="16">
        <v>36</v>
      </c>
      <c r="J36" s="23">
        <v>9.1300000000000008</v>
      </c>
      <c r="K36" s="23">
        <v>58.6</v>
      </c>
      <c r="L36" s="23">
        <v>12.54</v>
      </c>
      <c r="M36" s="23">
        <v>9.8699999999999992</v>
      </c>
      <c r="N36" s="23">
        <v>9.6</v>
      </c>
      <c r="O36" s="23">
        <v>57.71</v>
      </c>
      <c r="P36" s="23">
        <f>M36*(43560/(5*9.3*O36))</f>
        <v>160.21419667860994</v>
      </c>
      <c r="Q36" s="23">
        <f>(P36*(1-0.01*N36))/0.88</f>
        <v>164.58367476984478</v>
      </c>
    </row>
    <row r="37" spans="1:17" x14ac:dyDescent="0.25">
      <c r="A37" s="8">
        <v>2418</v>
      </c>
      <c r="B37" s="2">
        <v>4112</v>
      </c>
      <c r="C37" s="2" t="s">
        <v>20</v>
      </c>
      <c r="D37" s="1" t="s">
        <v>3</v>
      </c>
      <c r="E37" s="11"/>
      <c r="F37" s="13">
        <v>3</v>
      </c>
      <c r="G37" s="16">
        <v>95</v>
      </c>
      <c r="H37" s="16">
        <v>151</v>
      </c>
      <c r="I37" s="16">
        <v>41</v>
      </c>
      <c r="J37" s="23">
        <v>8.89</v>
      </c>
      <c r="K37" s="23">
        <v>57.8</v>
      </c>
      <c r="L37" s="23">
        <v>12.13</v>
      </c>
      <c r="M37" s="23">
        <v>9.16</v>
      </c>
      <c r="N37" s="23">
        <v>9.8000000000000007</v>
      </c>
      <c r="O37" s="23">
        <v>57.69</v>
      </c>
      <c r="P37" s="23">
        <f>M37*(43560/(5*9.3*O37))</f>
        <v>148.74071091875933</v>
      </c>
      <c r="Q37" s="23">
        <f>(P37*(1-0.01*N37))/0.88</f>
        <v>152.45922869172833</v>
      </c>
    </row>
    <row r="38" spans="1:17" x14ac:dyDescent="0.25">
      <c r="A38" s="8">
        <v>1913</v>
      </c>
      <c r="B38" s="2">
        <v>4113</v>
      </c>
      <c r="C38" s="2" t="s">
        <v>25</v>
      </c>
      <c r="D38" s="1" t="s">
        <v>3</v>
      </c>
      <c r="E38" s="10"/>
      <c r="F38" s="10">
        <v>1</v>
      </c>
      <c r="G38" s="16">
        <v>90</v>
      </c>
      <c r="H38" s="16">
        <v>152</v>
      </c>
      <c r="I38" s="16">
        <v>37</v>
      </c>
      <c r="J38" s="23">
        <v>8.84</v>
      </c>
      <c r="K38" s="23">
        <v>57.5</v>
      </c>
      <c r="L38" s="23">
        <v>12.64</v>
      </c>
      <c r="M38" s="23">
        <v>9.44</v>
      </c>
      <c r="N38" s="23">
        <v>9.1</v>
      </c>
      <c r="O38" s="23">
        <v>57.47</v>
      </c>
      <c r="P38" s="23">
        <f>M38*(43560/(5*9.3*O38))</f>
        <v>153.87416716716152</v>
      </c>
      <c r="Q38" s="23">
        <f>(P38*(1-0.01*N38))/0.88</f>
        <v>158.94502040335206</v>
      </c>
    </row>
    <row r="39" spans="1:17" x14ac:dyDescent="0.25">
      <c r="A39" s="8">
        <v>2023</v>
      </c>
      <c r="B39" s="2">
        <v>4113</v>
      </c>
      <c r="C39" s="2" t="s">
        <v>25</v>
      </c>
      <c r="D39" s="1" t="s">
        <v>3</v>
      </c>
      <c r="E39" s="10"/>
      <c r="F39" s="10">
        <v>2</v>
      </c>
      <c r="G39" s="16">
        <v>90</v>
      </c>
      <c r="H39" s="16">
        <v>154</v>
      </c>
      <c r="I39" s="16">
        <v>40</v>
      </c>
      <c r="J39" s="23">
        <v>9.0500000000000007</v>
      </c>
      <c r="K39" s="23">
        <v>57.5</v>
      </c>
      <c r="L39" s="23">
        <v>13.38</v>
      </c>
      <c r="M39" s="23">
        <v>6.34</v>
      </c>
      <c r="N39" s="23">
        <v>8</v>
      </c>
      <c r="O39" s="23">
        <v>55.43</v>
      </c>
      <c r="P39" s="23">
        <f>M39*(43560/(5*9.3*O39))</f>
        <v>107.14682278724111</v>
      </c>
      <c r="Q39" s="23">
        <f>(P39*(1-0.01*N39))/0.88</f>
        <v>112.01713291393389</v>
      </c>
    </row>
    <row r="40" spans="1:17" x14ac:dyDescent="0.25">
      <c r="A40" s="8">
        <v>2430</v>
      </c>
      <c r="B40" s="2">
        <v>4113</v>
      </c>
      <c r="C40" s="2" t="s">
        <v>25</v>
      </c>
      <c r="D40" s="1" t="s">
        <v>3</v>
      </c>
      <c r="E40" s="10"/>
      <c r="F40" s="13">
        <v>3</v>
      </c>
      <c r="G40" s="16">
        <v>95</v>
      </c>
      <c r="H40" s="16">
        <v>151</v>
      </c>
      <c r="I40" s="16">
        <v>45</v>
      </c>
      <c r="J40" s="23">
        <v>8.9</v>
      </c>
      <c r="K40" s="23">
        <v>57.6</v>
      </c>
      <c r="L40" s="23">
        <v>13.16</v>
      </c>
      <c r="M40" s="23">
        <v>10.65</v>
      </c>
      <c r="N40" s="23">
        <v>9.1999999999999993</v>
      </c>
      <c r="O40" s="23">
        <v>57.66</v>
      </c>
      <c r="P40" s="23">
        <f>M40*(43560/(5*9.3*O40))</f>
        <v>173.0254103588332</v>
      </c>
      <c r="Q40" s="23">
        <f>(P40*(1-0.01*N40))/0.88</f>
        <v>178.53076432479608</v>
      </c>
    </row>
    <row r="41" spans="1:17" x14ac:dyDescent="0.25">
      <c r="A41" s="8">
        <v>1914</v>
      </c>
      <c r="B41" s="2">
        <v>4114</v>
      </c>
      <c r="C41" s="3" t="s">
        <v>26</v>
      </c>
      <c r="D41" s="1" t="s">
        <v>3</v>
      </c>
      <c r="E41" s="12"/>
      <c r="F41" s="10">
        <v>1</v>
      </c>
      <c r="G41" s="16">
        <v>90</v>
      </c>
      <c r="H41" s="16">
        <v>151</v>
      </c>
      <c r="I41" s="16">
        <v>38</v>
      </c>
      <c r="J41" s="23">
        <v>8.9</v>
      </c>
      <c r="K41" s="23">
        <v>57.1</v>
      </c>
      <c r="L41" s="23">
        <v>12.22</v>
      </c>
      <c r="M41" s="23">
        <v>9.8699999999999992</v>
      </c>
      <c r="N41" s="23">
        <v>9.1999999999999993</v>
      </c>
      <c r="O41" s="23">
        <v>57.18</v>
      </c>
      <c r="P41" s="23">
        <f>M41*(43560/(5*9.3*O41))</f>
        <v>161.69921808888736</v>
      </c>
      <c r="Q41" s="23">
        <f>(P41*(1-0.01*N41))/0.88</f>
        <v>166.84419320989741</v>
      </c>
    </row>
    <row r="42" spans="1:17" x14ac:dyDescent="0.25">
      <c r="A42" s="8">
        <v>2022</v>
      </c>
      <c r="B42" s="2">
        <v>4114</v>
      </c>
      <c r="C42" s="3" t="s">
        <v>26</v>
      </c>
      <c r="D42" s="1" t="s">
        <v>3</v>
      </c>
      <c r="E42" s="12"/>
      <c r="F42" s="10">
        <v>2</v>
      </c>
      <c r="G42" s="16">
        <v>90</v>
      </c>
      <c r="H42" s="16">
        <v>154</v>
      </c>
      <c r="I42" s="16">
        <v>41</v>
      </c>
      <c r="J42" s="23">
        <v>8.91</v>
      </c>
      <c r="K42" s="23">
        <v>56.4</v>
      </c>
      <c r="L42" s="23">
        <v>13.6</v>
      </c>
      <c r="M42" s="23">
        <v>8.8000000000000007</v>
      </c>
      <c r="N42" s="23">
        <v>8.5</v>
      </c>
      <c r="O42" s="23">
        <v>55.54</v>
      </c>
      <c r="P42" s="23">
        <f>M42*(43560/(5*9.3*O42))</f>
        <v>148.42659170374156</v>
      </c>
      <c r="Q42" s="23">
        <f>(P42*(1-0.01*N42))/0.88</f>
        <v>154.32992205559492</v>
      </c>
    </row>
    <row r="43" spans="1:17" x14ac:dyDescent="0.25">
      <c r="A43" s="8">
        <v>2425</v>
      </c>
      <c r="B43" s="2">
        <v>4114</v>
      </c>
      <c r="C43" s="3" t="s">
        <v>26</v>
      </c>
      <c r="D43" s="1" t="s">
        <v>3</v>
      </c>
      <c r="E43" s="12"/>
      <c r="F43" s="13">
        <v>3</v>
      </c>
      <c r="G43" s="16">
        <v>90</v>
      </c>
      <c r="H43" s="16">
        <v>153</v>
      </c>
      <c r="I43" s="16">
        <v>45</v>
      </c>
      <c r="J43" s="23">
        <v>9.1199999999999992</v>
      </c>
      <c r="K43" s="23">
        <v>57.5</v>
      </c>
      <c r="L43" s="23">
        <v>11.88</v>
      </c>
      <c r="M43" s="23">
        <v>9.02</v>
      </c>
      <c r="N43" s="23">
        <v>9.6999999999999993</v>
      </c>
      <c r="O43" s="23">
        <v>57.39</v>
      </c>
      <c r="P43" s="23">
        <f>M43*(43560/(5*9.3*O43))</f>
        <v>147.23302362443718</v>
      </c>
      <c r="Q43" s="23">
        <f>(P43*(1-0.01*N43))/0.88</f>
        <v>151.08115946916678</v>
      </c>
    </row>
    <row r="44" spans="1:17" x14ac:dyDescent="0.25">
      <c r="A44" s="8">
        <v>1915</v>
      </c>
      <c r="B44" s="2">
        <v>4115</v>
      </c>
      <c r="C44" s="2" t="s">
        <v>27</v>
      </c>
      <c r="D44" s="1" t="s">
        <v>3</v>
      </c>
      <c r="E44" s="13" t="s">
        <v>47</v>
      </c>
      <c r="F44" s="10">
        <v>1</v>
      </c>
      <c r="G44" s="16">
        <v>90</v>
      </c>
      <c r="H44" s="16">
        <v>152</v>
      </c>
      <c r="I44" s="16">
        <v>32</v>
      </c>
      <c r="J44" s="23">
        <v>8.9600000000000009</v>
      </c>
      <c r="K44" s="23">
        <v>54.1</v>
      </c>
      <c r="L44" s="23">
        <v>12.14</v>
      </c>
      <c r="M44" s="23">
        <v>6.94</v>
      </c>
      <c r="N44" s="23">
        <v>10.199999999999999</v>
      </c>
      <c r="O44" s="23">
        <v>57.45</v>
      </c>
      <c r="P44" s="23">
        <f>M44*(43560/(5*9.3*O44))</f>
        <v>113.16297481681124</v>
      </c>
      <c r="Q44" s="23">
        <f>(P44*(1-0.01*N44))/0.88</f>
        <v>115.4776720289733</v>
      </c>
    </row>
    <row r="45" spans="1:17" x14ac:dyDescent="0.25">
      <c r="A45" s="8">
        <v>2030</v>
      </c>
      <c r="B45" s="2">
        <v>4115</v>
      </c>
      <c r="C45" s="2" t="s">
        <v>27</v>
      </c>
      <c r="D45" s="1" t="s">
        <v>3</v>
      </c>
      <c r="E45" s="13" t="s">
        <v>47</v>
      </c>
      <c r="F45" s="10">
        <v>2</v>
      </c>
      <c r="G45" s="16">
        <v>95</v>
      </c>
      <c r="H45" s="16">
        <v>152</v>
      </c>
      <c r="I45" s="16">
        <v>36</v>
      </c>
      <c r="J45" s="23">
        <v>8.99</v>
      </c>
      <c r="K45" s="23">
        <v>54</v>
      </c>
      <c r="L45" s="23">
        <v>12.67</v>
      </c>
      <c r="M45" s="23">
        <v>8.9600000000000009</v>
      </c>
      <c r="N45" s="23">
        <v>7.9</v>
      </c>
      <c r="O45" s="23">
        <v>52.73</v>
      </c>
      <c r="P45" s="23">
        <f>M45*(43560/(5*9.3*O45))</f>
        <v>159.17877440154655</v>
      </c>
      <c r="Q45" s="23">
        <f>(P45*(1-0.01*N45))/0.88</f>
        <v>166.59505820889134</v>
      </c>
    </row>
    <row r="46" spans="1:17" x14ac:dyDescent="0.25">
      <c r="A46" s="8">
        <v>2414</v>
      </c>
      <c r="B46" s="2">
        <v>4115</v>
      </c>
      <c r="C46" s="2" t="s">
        <v>27</v>
      </c>
      <c r="D46" s="1" t="s">
        <v>3</v>
      </c>
      <c r="E46" s="13" t="s">
        <v>47</v>
      </c>
      <c r="F46" s="13">
        <v>3</v>
      </c>
      <c r="G46" s="16">
        <v>90</v>
      </c>
      <c r="H46" s="16">
        <v>154</v>
      </c>
      <c r="I46" s="16">
        <v>38</v>
      </c>
      <c r="J46" s="23">
        <v>8.84</v>
      </c>
      <c r="K46" s="23">
        <v>53.8</v>
      </c>
      <c r="L46" s="23">
        <v>12.87</v>
      </c>
      <c r="M46" s="23">
        <v>8.83</v>
      </c>
      <c r="N46" s="23">
        <v>7.8</v>
      </c>
      <c r="O46" s="23">
        <v>53.16</v>
      </c>
      <c r="P46" s="23">
        <f>M46*(43560/(5*9.3*O46))</f>
        <v>155.60037864996721</v>
      </c>
      <c r="Q46" s="23">
        <f>(P46*(1-0.01*N46))/0.88</f>
        <v>163.02676035826113</v>
      </c>
    </row>
    <row r="47" spans="1:17" x14ac:dyDescent="0.25">
      <c r="A47" s="8">
        <v>1916</v>
      </c>
      <c r="B47" s="2">
        <v>4116</v>
      </c>
      <c r="C47" s="4" t="s">
        <v>28</v>
      </c>
      <c r="D47" s="2" t="s">
        <v>3</v>
      </c>
      <c r="E47" s="10" t="s">
        <v>48</v>
      </c>
      <c r="F47" s="10">
        <v>1</v>
      </c>
      <c r="G47" s="16">
        <v>90</v>
      </c>
      <c r="H47" s="16">
        <v>152</v>
      </c>
      <c r="I47" s="16">
        <v>37</v>
      </c>
      <c r="J47" s="23">
        <v>9.16</v>
      </c>
      <c r="K47" s="23">
        <v>57.3</v>
      </c>
      <c r="L47" s="23">
        <v>12.85</v>
      </c>
      <c r="M47" s="23">
        <v>9.67</v>
      </c>
      <c r="N47" s="23">
        <v>9.8000000000000007</v>
      </c>
      <c r="O47" s="23">
        <v>56.93</v>
      </c>
      <c r="P47" s="23">
        <f>M47*(43560/(5*9.3*O47))</f>
        <v>159.11832867754967</v>
      </c>
      <c r="Q47" s="23">
        <f>(P47*(1-0.01*N47))/0.88</f>
        <v>163.09628689448843</v>
      </c>
    </row>
    <row r="48" spans="1:17" x14ac:dyDescent="0.25">
      <c r="A48" s="8">
        <v>2006</v>
      </c>
      <c r="B48" s="2">
        <v>4116</v>
      </c>
      <c r="C48" s="4" t="s">
        <v>28</v>
      </c>
      <c r="D48" s="2" t="s">
        <v>3</v>
      </c>
      <c r="E48" s="10" t="s">
        <v>48</v>
      </c>
      <c r="F48" s="10">
        <v>2</v>
      </c>
      <c r="G48" s="16">
        <v>85</v>
      </c>
      <c r="H48" s="16">
        <v>154</v>
      </c>
      <c r="I48" s="16">
        <v>38</v>
      </c>
      <c r="J48" s="23">
        <v>8.67</v>
      </c>
      <c r="K48" s="23">
        <v>53.1</v>
      </c>
      <c r="L48" s="23">
        <v>15.5</v>
      </c>
      <c r="M48" s="23">
        <v>6.11</v>
      </c>
      <c r="N48" s="23">
        <v>7.2</v>
      </c>
      <c r="O48" s="23">
        <v>51.87</v>
      </c>
      <c r="P48" s="23">
        <f>M48*(43560/(5*9.3*O48))</f>
        <v>110.34683482900802</v>
      </c>
      <c r="Q48" s="23">
        <f>(P48*(1-0.01*N48))/0.88</f>
        <v>116.36575309240844</v>
      </c>
    </row>
    <row r="49" spans="1:17" x14ac:dyDescent="0.25">
      <c r="A49" s="8">
        <v>2409</v>
      </c>
      <c r="B49" s="2">
        <v>4116</v>
      </c>
      <c r="C49" s="4" t="s">
        <v>28</v>
      </c>
      <c r="D49" s="2" t="s">
        <v>3</v>
      </c>
      <c r="E49" s="10" t="s">
        <v>48</v>
      </c>
      <c r="F49" s="13">
        <v>3</v>
      </c>
      <c r="G49" s="16">
        <v>90</v>
      </c>
      <c r="H49" s="16">
        <v>151</v>
      </c>
      <c r="I49" s="16">
        <v>40</v>
      </c>
      <c r="J49" s="23">
        <v>9.06</v>
      </c>
      <c r="K49" s="23">
        <v>57.3</v>
      </c>
      <c r="L49" s="23">
        <v>11.59</v>
      </c>
      <c r="M49" s="23">
        <v>7.8</v>
      </c>
      <c r="N49" s="23">
        <v>9.6</v>
      </c>
      <c r="O49" s="23">
        <v>56.19</v>
      </c>
      <c r="P49" s="23">
        <f>M49*(43560/(5*9.3*O49))</f>
        <v>130.03806210495497</v>
      </c>
      <c r="Q49" s="23">
        <f>(P49*(1-0.01*N49))/0.88</f>
        <v>133.58455470781738</v>
      </c>
    </row>
    <row r="50" spans="1:17" x14ac:dyDescent="0.25">
      <c r="A50" s="8">
        <v>1917</v>
      </c>
      <c r="B50" s="2">
        <v>4117</v>
      </c>
      <c r="C50" s="4" t="s">
        <v>29</v>
      </c>
      <c r="D50" s="2" t="s">
        <v>3</v>
      </c>
      <c r="E50" s="14" t="s">
        <v>49</v>
      </c>
      <c r="F50" s="10">
        <v>1</v>
      </c>
      <c r="G50" s="16">
        <v>90</v>
      </c>
      <c r="H50" s="16">
        <v>150</v>
      </c>
      <c r="I50" s="16">
        <v>36</v>
      </c>
      <c r="J50" s="23">
        <v>9.27</v>
      </c>
      <c r="K50" s="23">
        <v>56.7</v>
      </c>
      <c r="L50" s="23">
        <v>12.66</v>
      </c>
      <c r="M50" s="23">
        <v>8.27</v>
      </c>
      <c r="N50" s="23">
        <v>9.8000000000000007</v>
      </c>
      <c r="O50" s="23">
        <v>56.63</v>
      </c>
      <c r="P50" s="23">
        <f>M50*(43560/(5*9.3*O50))</f>
        <v>136.8024471242303</v>
      </c>
      <c r="Q50" s="23">
        <f>(P50*(1-0.01*N50))/0.88</f>
        <v>140.22250830233605</v>
      </c>
    </row>
    <row r="51" spans="1:17" x14ac:dyDescent="0.25">
      <c r="A51" s="8">
        <v>2020</v>
      </c>
      <c r="B51" s="2">
        <v>4117</v>
      </c>
      <c r="C51" s="4" t="s">
        <v>29</v>
      </c>
      <c r="D51" s="2" t="s">
        <v>3</v>
      </c>
      <c r="E51" s="14" t="s">
        <v>49</v>
      </c>
      <c r="F51" s="10">
        <v>2</v>
      </c>
      <c r="G51" s="16">
        <v>90</v>
      </c>
      <c r="H51" s="16">
        <v>150</v>
      </c>
      <c r="I51" s="16">
        <v>37</v>
      </c>
      <c r="J51" s="23">
        <v>8.84</v>
      </c>
      <c r="K51" s="23">
        <v>56.5</v>
      </c>
      <c r="L51" s="23">
        <v>12.12</v>
      </c>
      <c r="M51" s="23">
        <v>8.73</v>
      </c>
      <c r="N51" s="23">
        <v>8.6</v>
      </c>
      <c r="O51" s="23">
        <v>56.54</v>
      </c>
      <c r="P51" s="23">
        <f>M51*(43560/(5*9.3*O51))</f>
        <v>144.64164679302124</v>
      </c>
      <c r="Q51" s="23">
        <f>(P51*(1-0.01*N51))/0.88</f>
        <v>150.23007405547889</v>
      </c>
    </row>
    <row r="52" spans="1:17" x14ac:dyDescent="0.25">
      <c r="A52" s="8">
        <v>2403</v>
      </c>
      <c r="B52" s="2">
        <v>4117</v>
      </c>
      <c r="C52" s="4" t="s">
        <v>29</v>
      </c>
      <c r="D52" s="2" t="s">
        <v>3</v>
      </c>
      <c r="E52" s="14" t="s">
        <v>49</v>
      </c>
      <c r="F52" s="13">
        <v>3</v>
      </c>
      <c r="G52" s="16">
        <v>90</v>
      </c>
      <c r="H52" s="16">
        <v>150</v>
      </c>
      <c r="I52" s="16">
        <v>40</v>
      </c>
      <c r="J52" s="23">
        <v>8.84</v>
      </c>
      <c r="K52" s="23">
        <v>56.1</v>
      </c>
      <c r="L52" s="23">
        <v>12.49</v>
      </c>
      <c r="M52" s="23">
        <v>8.9600000000000009</v>
      </c>
      <c r="N52" s="23">
        <v>8.3000000000000007</v>
      </c>
      <c r="O52" s="23">
        <v>57.06</v>
      </c>
      <c r="P52" s="23">
        <f>M52*(43560/(5*9.3*O52))</f>
        <v>147.09948780570539</v>
      </c>
      <c r="Q52" s="23">
        <f>(P52*(1-0.01*N52))/0.88</f>
        <v>153.28435263389983</v>
      </c>
    </row>
    <row r="53" spans="1:17" x14ac:dyDescent="0.25">
      <c r="A53" s="8">
        <v>1918</v>
      </c>
      <c r="B53" s="2">
        <v>4118</v>
      </c>
      <c r="C53" s="4" t="s">
        <v>30</v>
      </c>
      <c r="D53" s="2" t="s">
        <v>3</v>
      </c>
      <c r="E53" s="14" t="s">
        <v>50</v>
      </c>
      <c r="F53" s="10">
        <v>1</v>
      </c>
      <c r="G53" s="16">
        <v>95</v>
      </c>
      <c r="H53" s="16">
        <v>150</v>
      </c>
      <c r="I53" s="16">
        <v>38</v>
      </c>
      <c r="J53" s="23">
        <v>9.1</v>
      </c>
      <c r="K53" s="23">
        <v>58.8</v>
      </c>
      <c r="L53" s="23">
        <v>12.75</v>
      </c>
      <c r="M53" s="23">
        <v>9.89</v>
      </c>
      <c r="N53" s="23">
        <v>10.3</v>
      </c>
      <c r="O53" s="23">
        <v>58.47</v>
      </c>
      <c r="P53" s="23">
        <f>M53*(43560/(5*9.3*O53))</f>
        <v>158.45214253794339</v>
      </c>
      <c r="Q53" s="23">
        <f>(P53*(1-0.01*N53))/0.88</f>
        <v>161.51314983697185</v>
      </c>
    </row>
    <row r="54" spans="1:17" x14ac:dyDescent="0.25">
      <c r="A54" s="8">
        <v>2024</v>
      </c>
      <c r="B54" s="2">
        <v>4118</v>
      </c>
      <c r="C54" s="4" t="s">
        <v>30</v>
      </c>
      <c r="D54" s="2" t="s">
        <v>3</v>
      </c>
      <c r="E54" s="14" t="s">
        <v>50</v>
      </c>
      <c r="F54" s="10">
        <v>2</v>
      </c>
      <c r="G54" s="16">
        <v>90</v>
      </c>
      <c r="H54" s="16">
        <v>148</v>
      </c>
      <c r="I54" s="16">
        <v>34</v>
      </c>
      <c r="J54" s="23">
        <v>9.2200000000000006</v>
      </c>
      <c r="K54" s="23">
        <v>57.9</v>
      </c>
      <c r="L54" s="23">
        <v>13.09</v>
      </c>
      <c r="M54" s="23">
        <v>8.75</v>
      </c>
      <c r="N54" s="23">
        <v>10.4</v>
      </c>
      <c r="O54" s="23">
        <v>57.46</v>
      </c>
      <c r="P54" s="23">
        <f>M54*(43560/(5*9.3*O54))</f>
        <v>142.65183072656436</v>
      </c>
      <c r="Q54" s="23">
        <f>(P54*(1-0.01*N54))/0.88</f>
        <v>145.24550037613824</v>
      </c>
    </row>
    <row r="55" spans="1:17" x14ac:dyDescent="0.25">
      <c r="A55" s="8">
        <v>2420</v>
      </c>
      <c r="B55" s="2">
        <v>4118</v>
      </c>
      <c r="C55" s="4" t="s">
        <v>30</v>
      </c>
      <c r="D55" s="2" t="s">
        <v>3</v>
      </c>
      <c r="E55" s="14" t="s">
        <v>50</v>
      </c>
      <c r="F55" s="13">
        <v>3</v>
      </c>
      <c r="G55" s="16">
        <v>90</v>
      </c>
      <c r="H55" s="16">
        <v>150</v>
      </c>
      <c r="I55" s="16">
        <v>42</v>
      </c>
      <c r="J55" s="23">
        <v>8.81</v>
      </c>
      <c r="K55" s="23">
        <v>58.8</v>
      </c>
      <c r="L55" s="23">
        <v>12.71</v>
      </c>
      <c r="M55" s="23">
        <v>10.16</v>
      </c>
      <c r="N55" s="23">
        <v>9.1</v>
      </c>
      <c r="O55" s="23">
        <v>58.49</v>
      </c>
      <c r="P55" s="23">
        <f>M55*(43560/(5*9.3*O55))</f>
        <v>162.72227400327597</v>
      </c>
      <c r="Q55" s="23">
        <f>(P55*(1-0.01*N55))/0.88</f>
        <v>168.08471257838394</v>
      </c>
    </row>
    <row r="56" spans="1:17" x14ac:dyDescent="0.25">
      <c r="A56" s="8">
        <v>1919</v>
      </c>
      <c r="B56" s="2">
        <v>4119</v>
      </c>
      <c r="C56" s="2" t="s">
        <v>31</v>
      </c>
      <c r="D56" s="2" t="s">
        <v>3</v>
      </c>
      <c r="E56" s="10" t="s">
        <v>51</v>
      </c>
      <c r="F56" s="10">
        <v>1</v>
      </c>
      <c r="G56" s="16">
        <v>90</v>
      </c>
      <c r="H56" s="16">
        <v>156</v>
      </c>
      <c r="I56" s="16">
        <v>38</v>
      </c>
      <c r="J56" s="23">
        <v>8.9700000000000006</v>
      </c>
      <c r="K56" s="23">
        <v>57.1</v>
      </c>
      <c r="L56" s="23">
        <v>13.86</v>
      </c>
      <c r="M56" s="23">
        <v>9.0500000000000007</v>
      </c>
      <c r="N56" s="23">
        <v>8.9</v>
      </c>
      <c r="O56" s="23">
        <v>56.8</v>
      </c>
      <c r="P56" s="23">
        <f>M56*(43560/(5*9.3*O56))</f>
        <v>149.25715583825536</v>
      </c>
      <c r="Q56" s="23">
        <f>(P56*(1-0.01*N56))/0.88</f>
        <v>154.51507837346665</v>
      </c>
    </row>
    <row r="57" spans="1:17" x14ac:dyDescent="0.25">
      <c r="A57" s="8">
        <v>2005</v>
      </c>
      <c r="B57" s="2">
        <v>4119</v>
      </c>
      <c r="C57" s="2" t="s">
        <v>31</v>
      </c>
      <c r="D57" s="2" t="s">
        <v>3</v>
      </c>
      <c r="E57" s="10" t="s">
        <v>51</v>
      </c>
      <c r="F57" s="10">
        <v>2</v>
      </c>
      <c r="G57" s="16">
        <v>85</v>
      </c>
      <c r="H57" s="16">
        <v>156</v>
      </c>
      <c r="I57" s="16">
        <v>37</v>
      </c>
      <c r="J57" s="23">
        <v>8.6199999999999992</v>
      </c>
      <c r="K57" s="23">
        <v>52.6</v>
      </c>
      <c r="L57" s="23">
        <v>15.16</v>
      </c>
      <c r="M57" s="23">
        <v>6.81</v>
      </c>
      <c r="N57" s="23">
        <v>7.2</v>
      </c>
      <c r="O57" s="23">
        <v>51.93</v>
      </c>
      <c r="P57" s="23">
        <f>M57*(43560/(5*9.3*O57))</f>
        <v>122.8467602169173</v>
      </c>
      <c r="Q57" s="23">
        <f>(P57*(1-0.01*N57))/0.88</f>
        <v>129.54749259238551</v>
      </c>
    </row>
    <row r="58" spans="1:17" x14ac:dyDescent="0.25">
      <c r="A58" s="8">
        <v>2410</v>
      </c>
      <c r="B58" s="2">
        <v>4119</v>
      </c>
      <c r="C58" s="2" t="s">
        <v>31</v>
      </c>
      <c r="D58" s="2" t="s">
        <v>3</v>
      </c>
      <c r="E58" s="10" t="s">
        <v>51</v>
      </c>
      <c r="F58" s="13">
        <v>3</v>
      </c>
      <c r="G58" s="16">
        <v>90</v>
      </c>
      <c r="H58" s="16">
        <v>150</v>
      </c>
      <c r="I58" s="16">
        <v>39</v>
      </c>
      <c r="J58" s="23">
        <v>9.01</v>
      </c>
      <c r="K58" s="23">
        <v>56.4</v>
      </c>
      <c r="L58" s="23">
        <v>12.74</v>
      </c>
      <c r="M58" s="23">
        <v>7.98</v>
      </c>
      <c r="N58" s="23">
        <v>9.1999999999999993</v>
      </c>
      <c r="O58" s="23">
        <v>55.02</v>
      </c>
      <c r="P58" s="23">
        <f>M58*(43560/(5*9.3*O58))</f>
        <v>135.8680128047279</v>
      </c>
      <c r="Q58" s="23">
        <f>(P58*(1-0.01*N58))/0.88</f>
        <v>140.1910859394238</v>
      </c>
    </row>
    <row r="59" spans="1:17" x14ac:dyDescent="0.25">
      <c r="A59" s="8">
        <v>1920</v>
      </c>
      <c r="B59" s="2">
        <v>4120</v>
      </c>
      <c r="C59" s="2" t="s">
        <v>32</v>
      </c>
      <c r="D59" s="2" t="s">
        <v>3</v>
      </c>
      <c r="E59" s="10" t="s">
        <v>52</v>
      </c>
      <c r="F59" s="10">
        <v>1</v>
      </c>
      <c r="G59" s="16">
        <v>90</v>
      </c>
      <c r="H59" s="16">
        <v>148</v>
      </c>
      <c r="I59" s="16">
        <v>34</v>
      </c>
      <c r="J59" s="23">
        <v>8.8800000000000008</v>
      </c>
      <c r="K59" s="23">
        <v>57.9</v>
      </c>
      <c r="L59" s="23">
        <v>13.07</v>
      </c>
      <c r="M59" s="23">
        <v>8.64</v>
      </c>
      <c r="N59" s="23">
        <v>8.5</v>
      </c>
      <c r="O59" s="23">
        <v>57.29</v>
      </c>
      <c r="P59" s="23">
        <f>M59*(43560/(5*9.3*O59))</f>
        <v>141.27647115130154</v>
      </c>
      <c r="Q59" s="23">
        <f>(P59*(1-0.01*N59))/0.88</f>
        <v>146.89542170845559</v>
      </c>
    </row>
    <row r="60" spans="1:17" x14ac:dyDescent="0.25">
      <c r="A60" s="8">
        <v>2009</v>
      </c>
      <c r="B60" s="2">
        <v>4120</v>
      </c>
      <c r="C60" s="2" t="s">
        <v>32</v>
      </c>
      <c r="D60" s="2" t="s">
        <v>3</v>
      </c>
      <c r="E60" s="10" t="s">
        <v>52</v>
      </c>
      <c r="F60" s="10">
        <v>2</v>
      </c>
      <c r="G60" s="16">
        <v>90</v>
      </c>
      <c r="H60" s="16">
        <v>151</v>
      </c>
      <c r="I60" s="16">
        <v>36</v>
      </c>
      <c r="J60" s="23">
        <v>9.1</v>
      </c>
      <c r="K60" s="23">
        <v>57.7</v>
      </c>
      <c r="L60" s="23">
        <v>13.27</v>
      </c>
      <c r="M60" s="23">
        <v>8.5</v>
      </c>
      <c r="N60" s="23">
        <v>9.6999999999999993</v>
      </c>
      <c r="O60" s="23">
        <v>56.91</v>
      </c>
      <c r="P60" s="23">
        <f>M60*(43560/(5*9.3*O60))</f>
        <v>139.91531620385328</v>
      </c>
      <c r="Q60" s="23">
        <f>(P60*(1-0.01*N60))/0.88</f>
        <v>143.57219378645399</v>
      </c>
    </row>
    <row r="61" spans="1:17" x14ac:dyDescent="0.25">
      <c r="A61" s="8">
        <v>2428</v>
      </c>
      <c r="B61" s="2">
        <v>4120</v>
      </c>
      <c r="C61" s="2" t="s">
        <v>32</v>
      </c>
      <c r="D61" s="2" t="s">
        <v>3</v>
      </c>
      <c r="E61" s="10" t="s">
        <v>52</v>
      </c>
      <c r="F61" s="13">
        <v>3</v>
      </c>
      <c r="G61" s="16">
        <v>95</v>
      </c>
      <c r="H61" s="16">
        <v>148</v>
      </c>
      <c r="I61" s="16">
        <v>38</v>
      </c>
      <c r="J61" s="23">
        <v>8.74</v>
      </c>
      <c r="K61" s="23">
        <v>57.4</v>
      </c>
      <c r="L61" s="23">
        <v>12.47</v>
      </c>
      <c r="M61" s="23">
        <v>9.5399999999999991</v>
      </c>
      <c r="N61" s="23">
        <v>8.6</v>
      </c>
      <c r="O61" s="23">
        <v>57.68</v>
      </c>
      <c r="P61" s="23">
        <f>M61*(43560/(5*9.3*O61))</f>
        <v>154.93803409243432</v>
      </c>
      <c r="Q61" s="23">
        <f>(P61*(1-0.01*N61))/0.88</f>
        <v>160.92427631873292</v>
      </c>
    </row>
    <row r="62" spans="1:17" x14ac:dyDescent="0.25">
      <c r="A62" s="8">
        <v>1921</v>
      </c>
      <c r="B62" s="2">
        <v>4121</v>
      </c>
      <c r="C62" s="2" t="s">
        <v>33</v>
      </c>
      <c r="D62" s="2" t="s">
        <v>3</v>
      </c>
      <c r="E62" s="10" t="s">
        <v>53</v>
      </c>
      <c r="F62" s="10">
        <v>1</v>
      </c>
      <c r="G62" s="16">
        <v>90</v>
      </c>
      <c r="H62" s="16">
        <v>152</v>
      </c>
      <c r="I62" s="16">
        <v>32</v>
      </c>
      <c r="J62" s="23">
        <v>8.59</v>
      </c>
      <c r="K62" s="23">
        <v>53.43</v>
      </c>
      <c r="L62" s="23">
        <v>14.6</v>
      </c>
      <c r="M62" s="23">
        <v>7.55</v>
      </c>
      <c r="N62" s="23">
        <v>7.8</v>
      </c>
      <c r="O62" s="23">
        <v>53.88</v>
      </c>
      <c r="P62" s="23">
        <f>M62*(43560/(5*9.3*O62))</f>
        <v>131.26661398088942</v>
      </c>
      <c r="Q62" s="23">
        <f>(P62*(1-0.01*N62))/0.88</f>
        <v>137.53161146634096</v>
      </c>
    </row>
    <row r="63" spans="1:17" x14ac:dyDescent="0.25">
      <c r="A63" s="8">
        <v>2002</v>
      </c>
      <c r="B63" s="2">
        <v>4121</v>
      </c>
      <c r="C63" s="2" t="s">
        <v>33</v>
      </c>
      <c r="D63" s="2" t="s">
        <v>3</v>
      </c>
      <c r="E63" s="10" t="s">
        <v>53</v>
      </c>
      <c r="F63" s="10">
        <v>2</v>
      </c>
      <c r="G63" s="16">
        <v>90</v>
      </c>
      <c r="H63" s="16">
        <v>156</v>
      </c>
      <c r="I63" s="16">
        <v>36</v>
      </c>
      <c r="J63" s="23">
        <v>9.18</v>
      </c>
      <c r="K63" s="23">
        <v>56.7</v>
      </c>
      <c r="L63" s="23">
        <v>13.39</v>
      </c>
      <c r="M63" s="23">
        <v>9.7899999999999991</v>
      </c>
      <c r="N63" s="23">
        <v>10.4</v>
      </c>
      <c r="O63" s="23">
        <v>56.55</v>
      </c>
      <c r="P63" s="23">
        <f>M63*(43560/(5*9.3*O63))</f>
        <v>162.1754085736288</v>
      </c>
      <c r="Q63" s="23">
        <f>(P63*(1-0.01*N63))/0.88</f>
        <v>165.12405236587659</v>
      </c>
    </row>
    <row r="64" spans="1:17" x14ac:dyDescent="0.25">
      <c r="A64" s="8">
        <v>2405</v>
      </c>
      <c r="B64" s="2">
        <v>4121</v>
      </c>
      <c r="C64" s="2" t="s">
        <v>33</v>
      </c>
      <c r="D64" s="2" t="s">
        <v>3</v>
      </c>
      <c r="E64" s="10" t="s">
        <v>53</v>
      </c>
      <c r="F64" s="13">
        <v>3</v>
      </c>
      <c r="G64" s="16">
        <v>90</v>
      </c>
      <c r="H64" s="16">
        <v>154</v>
      </c>
      <c r="I64" s="16">
        <v>39</v>
      </c>
      <c r="J64" s="23">
        <v>8.5500000000000007</v>
      </c>
      <c r="K64" s="23">
        <v>54.7</v>
      </c>
      <c r="L64" s="23">
        <v>14.29</v>
      </c>
      <c r="M64" s="23">
        <v>8.26</v>
      </c>
      <c r="N64" s="23">
        <v>7.7</v>
      </c>
      <c r="O64" s="23">
        <v>54.86</v>
      </c>
      <c r="P64" s="23">
        <f>M64*(43560/(5*9.3*O64))</f>
        <v>141.04547646207945</v>
      </c>
      <c r="Q64" s="23">
        <f>(P64*(1-0.01*N64))/0.88</f>
        <v>147.93747133465831</v>
      </c>
    </row>
    <row r="65" spans="1:17" x14ac:dyDescent="0.25">
      <c r="A65" s="8">
        <v>1922</v>
      </c>
      <c r="B65" s="2">
        <v>4122</v>
      </c>
      <c r="C65" s="2" t="s">
        <v>34</v>
      </c>
      <c r="D65" s="2" t="s">
        <v>3</v>
      </c>
      <c r="E65" s="10"/>
      <c r="F65" s="10">
        <v>1</v>
      </c>
      <c r="G65" s="16">
        <v>90</v>
      </c>
      <c r="H65" s="16">
        <v>151</v>
      </c>
      <c r="I65" s="16">
        <v>32</v>
      </c>
      <c r="J65" s="23">
        <v>8.91</v>
      </c>
      <c r="K65" s="23">
        <v>57.1</v>
      </c>
      <c r="L65" s="23">
        <v>13.32</v>
      </c>
      <c r="M65" s="23">
        <v>7.28</v>
      </c>
      <c r="N65" s="23">
        <v>8.4</v>
      </c>
      <c r="O65" s="23">
        <v>55.18</v>
      </c>
      <c r="P65" s="23">
        <f>M65*(43560/(5*9.3*O65))</f>
        <v>123.59036116404963</v>
      </c>
      <c r="Q65" s="23">
        <f>(P65*(1-0.01*N65))/0.88</f>
        <v>128.64633048439711</v>
      </c>
    </row>
    <row r="66" spans="1:17" x14ac:dyDescent="0.25">
      <c r="A66" s="8">
        <v>2007</v>
      </c>
      <c r="B66" s="2">
        <v>4122</v>
      </c>
      <c r="C66" s="2" t="s">
        <v>34</v>
      </c>
      <c r="D66" s="2" t="s">
        <v>3</v>
      </c>
      <c r="E66" s="10"/>
      <c r="F66" s="10">
        <v>2</v>
      </c>
      <c r="G66" s="16">
        <v>85</v>
      </c>
      <c r="H66" s="16">
        <v>150</v>
      </c>
      <c r="I66" s="16">
        <v>38</v>
      </c>
      <c r="J66" s="23">
        <v>8.94</v>
      </c>
      <c r="K66" s="23">
        <v>56.7</v>
      </c>
      <c r="L66" s="23">
        <v>13.26</v>
      </c>
      <c r="M66" s="23">
        <v>8.51</v>
      </c>
      <c r="N66" s="23">
        <v>9.1999999999999993</v>
      </c>
      <c r="O66" s="23">
        <v>58.12</v>
      </c>
      <c r="P66" s="23">
        <f>M66*(43560/(5*9.3*O66))</f>
        <v>137.16359922740492</v>
      </c>
      <c r="Q66" s="23">
        <f>(P66*(1-0.01*N66))/0.88</f>
        <v>141.52789556645871</v>
      </c>
    </row>
    <row r="67" spans="1:17" x14ac:dyDescent="0.25">
      <c r="A67" s="8">
        <v>2415</v>
      </c>
      <c r="B67" s="2">
        <v>4122</v>
      </c>
      <c r="C67" s="2" t="s">
        <v>34</v>
      </c>
      <c r="D67" s="2" t="s">
        <v>3</v>
      </c>
      <c r="E67" s="10"/>
      <c r="F67" s="13">
        <v>3</v>
      </c>
      <c r="G67" s="16">
        <v>90</v>
      </c>
      <c r="H67" s="16">
        <v>149</v>
      </c>
      <c r="I67" s="16">
        <v>40</v>
      </c>
      <c r="J67" s="23">
        <v>8.8800000000000008</v>
      </c>
      <c r="K67" s="23">
        <v>57.9</v>
      </c>
      <c r="L67" s="23">
        <v>13.13</v>
      </c>
      <c r="M67" s="23">
        <v>8.82</v>
      </c>
      <c r="N67" s="23">
        <v>8.6</v>
      </c>
      <c r="O67" s="23">
        <v>56.35</v>
      </c>
      <c r="P67" s="23">
        <f>M67*(43560/(5*9.3*O67))</f>
        <v>146.62552594670407</v>
      </c>
      <c r="Q67" s="23">
        <f>(P67*(1-0.01*N67))/0.88</f>
        <v>152.29060308555401</v>
      </c>
    </row>
    <row r="68" spans="1:17" x14ac:dyDescent="0.25">
      <c r="A68" s="8">
        <v>1923</v>
      </c>
      <c r="B68" s="2">
        <v>4123</v>
      </c>
      <c r="C68" s="2" t="s">
        <v>35</v>
      </c>
      <c r="D68" s="2" t="s">
        <v>3</v>
      </c>
      <c r="E68" s="10"/>
      <c r="F68" s="10">
        <v>1</v>
      </c>
      <c r="G68" s="16">
        <v>90</v>
      </c>
      <c r="H68" s="16">
        <v>154</v>
      </c>
      <c r="I68" s="16">
        <v>37</v>
      </c>
      <c r="J68" s="23">
        <v>8.9600000000000009</v>
      </c>
      <c r="K68" s="23">
        <v>55</v>
      </c>
      <c r="L68" s="23">
        <v>13.79</v>
      </c>
      <c r="M68" s="23">
        <v>8.41</v>
      </c>
      <c r="N68" s="23">
        <v>7.9</v>
      </c>
      <c r="O68" s="23">
        <v>53.81</v>
      </c>
      <c r="P68" s="23">
        <f>M68*(43560/(5*9.3*O68))</f>
        <v>146.40904976290534</v>
      </c>
      <c r="Q68" s="23">
        <f>(P68*(1-0.01*N68))/0.88</f>
        <v>153.23038049049526</v>
      </c>
    </row>
    <row r="69" spans="1:17" x14ac:dyDescent="0.25">
      <c r="A69" s="8">
        <v>2001</v>
      </c>
      <c r="B69" s="2">
        <v>4123</v>
      </c>
      <c r="C69" s="2" t="s">
        <v>35</v>
      </c>
      <c r="D69" s="2" t="s">
        <v>3</v>
      </c>
      <c r="E69" s="10"/>
      <c r="F69" s="10">
        <v>2</v>
      </c>
      <c r="G69" s="16">
        <v>90</v>
      </c>
      <c r="H69" s="16">
        <v>154</v>
      </c>
      <c r="I69" s="16">
        <v>39</v>
      </c>
      <c r="J69" s="23">
        <v>9.26</v>
      </c>
      <c r="K69" s="23">
        <v>55.4</v>
      </c>
      <c r="L69" s="23">
        <v>13.51</v>
      </c>
      <c r="M69" s="23">
        <v>8.07</v>
      </c>
      <c r="N69" s="23">
        <v>9.1</v>
      </c>
      <c r="O69" s="23">
        <v>54.73</v>
      </c>
      <c r="P69" s="23">
        <f>M69*(43560/(5*9.3*O69))</f>
        <v>138.12840749014225</v>
      </c>
      <c r="Q69" s="23">
        <f>(P69*(1-0.01*N69))/0.88</f>
        <v>142.68036637334012</v>
      </c>
    </row>
    <row r="70" spans="1:17" x14ac:dyDescent="0.25">
      <c r="A70" s="8">
        <v>2416</v>
      </c>
      <c r="B70" s="2">
        <v>4123</v>
      </c>
      <c r="C70" s="2" t="s">
        <v>35</v>
      </c>
      <c r="D70" s="2" t="s">
        <v>3</v>
      </c>
      <c r="E70" s="10"/>
      <c r="F70" s="13">
        <v>3</v>
      </c>
      <c r="G70" s="16">
        <v>95</v>
      </c>
      <c r="H70" s="16">
        <v>150</v>
      </c>
      <c r="I70" s="16">
        <v>36</v>
      </c>
      <c r="J70" s="23">
        <v>9</v>
      </c>
      <c r="K70" s="23">
        <v>55</v>
      </c>
      <c r="L70" s="23">
        <v>13.03</v>
      </c>
      <c r="M70" s="23">
        <v>8.75</v>
      </c>
      <c r="N70" s="23">
        <v>8.6</v>
      </c>
      <c r="O70" s="23">
        <v>54.86</v>
      </c>
      <c r="P70" s="23">
        <f>M70*(43560/(5*9.3*O70))</f>
        <v>149.41258099796551</v>
      </c>
      <c r="Q70" s="23">
        <f>(P70*(1-0.01*N70))/0.88</f>
        <v>155.18533980925056</v>
      </c>
    </row>
    <row r="71" spans="1:17" ht="38.25" x14ac:dyDescent="0.25">
      <c r="A71" s="8">
        <v>1924</v>
      </c>
      <c r="B71" s="2">
        <v>4124</v>
      </c>
      <c r="C71" s="2" t="s">
        <v>36</v>
      </c>
      <c r="D71" s="2" t="s">
        <v>16</v>
      </c>
      <c r="E71" s="10" t="s">
        <v>54</v>
      </c>
      <c r="F71" s="10">
        <v>1</v>
      </c>
      <c r="G71" s="16">
        <v>90</v>
      </c>
      <c r="H71" s="16">
        <v>156</v>
      </c>
      <c r="I71" s="16">
        <v>37</v>
      </c>
      <c r="J71" s="23">
        <v>9.15</v>
      </c>
      <c r="K71" s="23">
        <v>56.8</v>
      </c>
      <c r="L71" s="23">
        <v>13.11</v>
      </c>
      <c r="M71" s="23">
        <v>8.4600000000000009</v>
      </c>
      <c r="N71" s="23">
        <v>9.1</v>
      </c>
      <c r="O71" s="23">
        <v>55.91</v>
      </c>
      <c r="P71" s="23">
        <f>M71*(43560/(5*9.3*O71))</f>
        <v>141.74762435019417</v>
      </c>
      <c r="Q71" s="23">
        <f>(P71*(1-0.01*N71))/0.88</f>
        <v>146.4188528799165</v>
      </c>
    </row>
    <row r="72" spans="1:17" ht="38.25" x14ac:dyDescent="0.25">
      <c r="A72" s="8">
        <v>2027</v>
      </c>
      <c r="B72" s="2">
        <v>4124</v>
      </c>
      <c r="C72" s="2" t="s">
        <v>36</v>
      </c>
      <c r="D72" s="2" t="s">
        <v>16</v>
      </c>
      <c r="E72" s="10" t="s">
        <v>54</v>
      </c>
      <c r="F72" s="10">
        <v>2</v>
      </c>
      <c r="G72" s="16">
        <v>90</v>
      </c>
      <c r="H72" s="16">
        <v>155</v>
      </c>
      <c r="I72" s="16">
        <v>43</v>
      </c>
      <c r="J72" s="23">
        <v>9</v>
      </c>
      <c r="K72" s="23">
        <v>57.4</v>
      </c>
      <c r="L72" s="23">
        <v>13.25</v>
      </c>
      <c r="M72" s="23">
        <v>9.65</v>
      </c>
      <c r="N72" s="23">
        <v>8.8000000000000007</v>
      </c>
      <c r="O72" s="23">
        <v>56.49</v>
      </c>
      <c r="P72" s="23">
        <f>M72*(43560/(5*9.3*O72))</f>
        <v>160.02603943604063</v>
      </c>
      <c r="Q72" s="23">
        <f>(P72*(1-0.01*N72))/0.88</f>
        <v>165.84516814280576</v>
      </c>
    </row>
    <row r="73" spans="1:17" ht="38.25" x14ac:dyDescent="0.25">
      <c r="A73" s="8">
        <v>2427</v>
      </c>
      <c r="B73" s="2">
        <v>4124</v>
      </c>
      <c r="C73" s="2" t="s">
        <v>36</v>
      </c>
      <c r="D73" s="2" t="s">
        <v>16</v>
      </c>
      <c r="E73" s="10" t="s">
        <v>54</v>
      </c>
      <c r="F73" s="13">
        <v>3</v>
      </c>
      <c r="G73" s="16">
        <v>90</v>
      </c>
      <c r="H73" s="16">
        <v>148</v>
      </c>
      <c r="I73" s="16">
        <v>44</v>
      </c>
      <c r="J73" s="23">
        <v>8.76</v>
      </c>
      <c r="K73" s="23">
        <v>56.8</v>
      </c>
      <c r="L73" s="23">
        <v>12.14</v>
      </c>
      <c r="M73" s="23">
        <v>9.9</v>
      </c>
      <c r="N73" s="23">
        <v>8.6</v>
      </c>
      <c r="O73" s="23">
        <v>57.03</v>
      </c>
      <c r="P73" s="23">
        <f>M73*(43560/(5*9.3*O73))</f>
        <v>162.61729819619558</v>
      </c>
      <c r="Q73" s="23">
        <f>(P73*(1-0.01*N73))/0.88</f>
        <v>168.90023926286679</v>
      </c>
    </row>
    <row r="74" spans="1:17" x14ac:dyDescent="0.25">
      <c r="A74" s="8">
        <v>1925</v>
      </c>
      <c r="B74" s="2">
        <v>4125</v>
      </c>
      <c r="C74" s="2" t="s">
        <v>37</v>
      </c>
      <c r="D74" s="2" t="s">
        <v>3</v>
      </c>
      <c r="E74" s="10" t="s">
        <v>55</v>
      </c>
      <c r="F74" s="10">
        <v>1</v>
      </c>
      <c r="G74" s="16">
        <v>90</v>
      </c>
      <c r="H74" s="16">
        <v>159</v>
      </c>
      <c r="I74" s="16">
        <v>41</v>
      </c>
      <c r="J74" s="23">
        <v>9.5</v>
      </c>
      <c r="K74" s="23">
        <v>56.5</v>
      </c>
      <c r="L74" s="23">
        <v>12.99</v>
      </c>
      <c r="M74" s="23">
        <v>7.71</v>
      </c>
      <c r="N74" s="23">
        <v>9.6</v>
      </c>
      <c r="O74" s="23">
        <v>54.62</v>
      </c>
      <c r="P74" s="23">
        <f>M74*(43560/(5*9.3*O74))</f>
        <v>132.23231476122419</v>
      </c>
      <c r="Q74" s="23">
        <f>(P74*(1-0.01*N74))/0.88</f>
        <v>135.83865061834848</v>
      </c>
    </row>
    <row r="75" spans="1:17" x14ac:dyDescent="0.25">
      <c r="A75" s="8">
        <v>2016</v>
      </c>
      <c r="B75" s="2">
        <v>4125</v>
      </c>
      <c r="C75" s="2" t="s">
        <v>37</v>
      </c>
      <c r="D75" s="2" t="s">
        <v>3</v>
      </c>
      <c r="E75" s="10" t="s">
        <v>55</v>
      </c>
      <c r="F75" s="10">
        <v>2</v>
      </c>
      <c r="G75" s="16">
        <v>90</v>
      </c>
      <c r="H75" s="16">
        <v>157</v>
      </c>
      <c r="I75" s="16">
        <v>39</v>
      </c>
      <c r="J75" s="23">
        <v>9.07</v>
      </c>
      <c r="K75" s="23">
        <v>53.5</v>
      </c>
      <c r="L75" s="23">
        <v>14.23</v>
      </c>
      <c r="M75" s="23">
        <v>6.37</v>
      </c>
      <c r="N75" s="23">
        <v>7.9</v>
      </c>
      <c r="O75" s="23">
        <v>51.61</v>
      </c>
      <c r="P75" s="23">
        <f>M75*(43560/(5*9.3*O75))</f>
        <v>115.62200373771026</v>
      </c>
      <c r="Q75" s="23">
        <f>(P75*(1-0.01*N75))/0.88</f>
        <v>121.00893800276268</v>
      </c>
    </row>
    <row r="76" spans="1:17" x14ac:dyDescent="0.25">
      <c r="A76" s="8">
        <v>2426</v>
      </c>
      <c r="B76" s="2">
        <v>4125</v>
      </c>
      <c r="C76" s="2" t="s">
        <v>37</v>
      </c>
      <c r="D76" s="2" t="s">
        <v>3</v>
      </c>
      <c r="E76" s="10" t="s">
        <v>55</v>
      </c>
      <c r="F76" s="13">
        <v>3</v>
      </c>
      <c r="G76" s="16">
        <v>90</v>
      </c>
      <c r="H76" s="16">
        <v>156</v>
      </c>
      <c r="I76" s="16">
        <v>45</v>
      </c>
      <c r="J76" s="23">
        <v>8.81</v>
      </c>
      <c r="K76" s="23">
        <v>55.4</v>
      </c>
      <c r="L76" s="23">
        <v>12.58</v>
      </c>
      <c r="M76" s="23">
        <v>9.3800000000000008</v>
      </c>
      <c r="N76" s="23">
        <v>8.8000000000000007</v>
      </c>
      <c r="O76" s="23">
        <v>56.03</v>
      </c>
      <c r="P76" s="23">
        <f>M76*(43560/(5*9.3*O76))</f>
        <v>156.8256636709597</v>
      </c>
      <c r="Q76" s="23">
        <f>(P76*(1-0.01*N76))/0.88</f>
        <v>162.52841507717642</v>
      </c>
    </row>
    <row r="77" spans="1:17" x14ac:dyDescent="0.25">
      <c r="A77" s="8">
        <v>1926</v>
      </c>
      <c r="B77" s="2">
        <v>4126</v>
      </c>
      <c r="C77" s="2" t="s">
        <v>38</v>
      </c>
      <c r="D77" s="2" t="s">
        <v>16</v>
      </c>
      <c r="E77" s="10" t="s">
        <v>56</v>
      </c>
      <c r="F77" s="10">
        <v>1</v>
      </c>
      <c r="G77" s="16">
        <v>90</v>
      </c>
      <c r="H77" s="16">
        <v>160</v>
      </c>
      <c r="I77" s="16">
        <v>42</v>
      </c>
      <c r="J77" s="23">
        <v>9.0500000000000007</v>
      </c>
      <c r="K77" s="23">
        <v>56.3</v>
      </c>
      <c r="L77" s="23">
        <v>11.19</v>
      </c>
      <c r="M77" s="23">
        <v>6.64</v>
      </c>
      <c r="N77" s="23">
        <v>8.6</v>
      </c>
      <c r="O77" s="23">
        <v>54.76</v>
      </c>
      <c r="P77" s="23">
        <f>M77*(43560/(5*9.3*O77))</f>
        <v>113.5898583849761</v>
      </c>
      <c r="Q77" s="23">
        <f>(P77*(1-0.01*N77))/0.88</f>
        <v>117.97855745894108</v>
      </c>
    </row>
    <row r="78" spans="1:17" x14ac:dyDescent="0.25">
      <c r="A78" s="8">
        <v>2025</v>
      </c>
      <c r="B78" s="2">
        <v>4126</v>
      </c>
      <c r="C78" s="2" t="s">
        <v>38</v>
      </c>
      <c r="D78" s="2" t="s">
        <v>16</v>
      </c>
      <c r="E78" s="10" t="s">
        <v>56</v>
      </c>
      <c r="F78" s="10">
        <v>2</v>
      </c>
      <c r="G78" s="16">
        <v>90</v>
      </c>
      <c r="H78" s="16">
        <v>159</v>
      </c>
      <c r="I78" s="16">
        <v>43</v>
      </c>
      <c r="J78" s="23">
        <v>8.9700000000000006</v>
      </c>
      <c r="K78" s="23">
        <v>54.6</v>
      </c>
      <c r="L78" s="23">
        <v>13.62</v>
      </c>
      <c r="M78" s="23">
        <v>7.1</v>
      </c>
      <c r="N78" s="23">
        <v>7.8</v>
      </c>
      <c r="O78" s="23">
        <v>50.77</v>
      </c>
      <c r="P78" s="23">
        <f>M78*(43560/(5*9.3*O78))</f>
        <v>131.00446669674113</v>
      </c>
      <c r="Q78" s="23">
        <f>(P78*(1-0.01*N78))/0.88</f>
        <v>137.25695260726744</v>
      </c>
    </row>
    <row r="79" spans="1:17" x14ac:dyDescent="0.25">
      <c r="A79" s="8">
        <v>2429</v>
      </c>
      <c r="B79" s="2">
        <v>4126</v>
      </c>
      <c r="C79" s="2" t="s">
        <v>38</v>
      </c>
      <c r="D79" s="2" t="s">
        <v>16</v>
      </c>
      <c r="E79" s="10" t="s">
        <v>56</v>
      </c>
      <c r="F79" s="13">
        <v>3</v>
      </c>
      <c r="G79" s="16">
        <v>95</v>
      </c>
      <c r="H79" s="16">
        <v>148</v>
      </c>
      <c r="I79" s="16">
        <v>48</v>
      </c>
      <c r="J79" s="23">
        <v>8.69</v>
      </c>
      <c r="K79" s="23">
        <v>56.2</v>
      </c>
      <c r="L79" s="23">
        <v>14.17</v>
      </c>
      <c r="M79" s="23">
        <v>8.64</v>
      </c>
      <c r="N79" s="23">
        <v>7.9</v>
      </c>
      <c r="O79" s="23">
        <v>54.44</v>
      </c>
      <c r="P79" s="23">
        <f>M79*(43560/(5*9.3*O79))</f>
        <v>148.6724656917352</v>
      </c>
      <c r="Q79" s="23">
        <f>(P79*(1-0.01*N79))/0.88</f>
        <v>155.59925102510016</v>
      </c>
    </row>
    <row r="80" spans="1:17" x14ac:dyDescent="0.25">
      <c r="A80" s="8">
        <v>1927</v>
      </c>
      <c r="B80" s="2">
        <v>4127</v>
      </c>
      <c r="C80" s="4" t="s">
        <v>39</v>
      </c>
      <c r="D80" s="2" t="s">
        <v>16</v>
      </c>
      <c r="E80" s="13" t="s">
        <v>57</v>
      </c>
      <c r="F80" s="10">
        <v>1</v>
      </c>
      <c r="G80" s="16">
        <v>90</v>
      </c>
      <c r="H80" s="16">
        <v>154</v>
      </c>
      <c r="I80" s="16">
        <v>42</v>
      </c>
      <c r="J80" s="23">
        <v>9.0399999999999991</v>
      </c>
      <c r="K80" s="23">
        <v>58.1</v>
      </c>
      <c r="L80" s="23">
        <v>11.84</v>
      </c>
      <c r="M80" s="23">
        <v>7.35</v>
      </c>
      <c r="N80" s="23">
        <v>9.1</v>
      </c>
      <c r="O80" s="23">
        <v>57.7</v>
      </c>
      <c r="P80" s="23">
        <f>M80*(43560/(5*9.3*O80))</f>
        <v>119.32912170850337</v>
      </c>
      <c r="Q80" s="23">
        <f>(P80*(1-0.01*N80))/0.88</f>
        <v>123.26155867389723</v>
      </c>
    </row>
    <row r="81" spans="1:17" x14ac:dyDescent="0.25">
      <c r="A81" s="8">
        <v>2026</v>
      </c>
      <c r="B81" s="2">
        <v>4127</v>
      </c>
      <c r="C81" s="4" t="s">
        <v>39</v>
      </c>
      <c r="D81" s="2" t="s">
        <v>16</v>
      </c>
      <c r="E81" s="13" t="s">
        <v>57</v>
      </c>
      <c r="F81" s="10">
        <v>2</v>
      </c>
      <c r="G81" s="16">
        <v>90</v>
      </c>
      <c r="H81" s="16">
        <v>154</v>
      </c>
      <c r="I81" s="16">
        <v>45</v>
      </c>
      <c r="J81" s="23">
        <v>8.98</v>
      </c>
      <c r="K81" s="23">
        <v>58</v>
      </c>
      <c r="L81" s="23">
        <v>13.12</v>
      </c>
      <c r="M81" s="23">
        <v>8.08</v>
      </c>
      <c r="N81" s="23">
        <v>9.5</v>
      </c>
      <c r="O81" s="23">
        <v>56.67</v>
      </c>
      <c r="P81" s="23">
        <f>M81*(43560/(5*9.3*O81))</f>
        <v>133.56512235523147</v>
      </c>
      <c r="Q81" s="23">
        <f>(P81*(1-0.01*N81))/0.88</f>
        <v>137.35958605850507</v>
      </c>
    </row>
    <row r="82" spans="1:17" x14ac:dyDescent="0.25">
      <c r="A82" s="8">
        <v>2421</v>
      </c>
      <c r="B82" s="2">
        <v>4127</v>
      </c>
      <c r="C82" s="4" t="s">
        <v>39</v>
      </c>
      <c r="D82" s="2" t="s">
        <v>16</v>
      </c>
      <c r="E82" s="13" t="s">
        <v>57</v>
      </c>
      <c r="F82" s="13">
        <v>3</v>
      </c>
      <c r="G82" s="16">
        <v>90</v>
      </c>
      <c r="H82" s="16">
        <v>152</v>
      </c>
      <c r="I82" s="16">
        <v>44</v>
      </c>
      <c r="J82" s="23">
        <v>8.67</v>
      </c>
      <c r="K82" s="23">
        <v>57.8</v>
      </c>
      <c r="L82" s="23">
        <v>14.19</v>
      </c>
      <c r="M82" s="23">
        <v>7.76</v>
      </c>
      <c r="N82" s="23">
        <v>8.5</v>
      </c>
      <c r="O82" s="23">
        <v>56.82</v>
      </c>
      <c r="P82" s="23">
        <f>M82*(43560/(5*9.3*O82))</f>
        <v>127.93677828115952</v>
      </c>
      <c r="Q82" s="23">
        <f>(P82*(1-0.01*N82))/0.88</f>
        <v>133.02517287188746</v>
      </c>
    </row>
    <row r="83" spans="1:17" ht="25.5" x14ac:dyDescent="0.25">
      <c r="A83" s="8">
        <v>1928</v>
      </c>
      <c r="B83" s="2">
        <v>4128</v>
      </c>
      <c r="C83" s="4" t="s">
        <v>40</v>
      </c>
      <c r="D83" s="2" t="s">
        <v>16</v>
      </c>
      <c r="E83" s="13" t="s">
        <v>58</v>
      </c>
      <c r="F83" s="10">
        <v>1</v>
      </c>
      <c r="G83" s="16">
        <v>90</v>
      </c>
      <c r="H83" s="16">
        <v>156</v>
      </c>
      <c r="I83" s="16">
        <v>44</v>
      </c>
      <c r="J83" s="23">
        <v>8.8800000000000008</v>
      </c>
      <c r="K83" s="23">
        <v>57.3</v>
      </c>
      <c r="L83" s="23">
        <v>13.91</v>
      </c>
      <c r="M83" s="23">
        <v>7.85</v>
      </c>
      <c r="N83" s="23">
        <v>8.1999999999999993</v>
      </c>
      <c r="O83" s="23">
        <v>54.84</v>
      </c>
      <c r="P83" s="23">
        <f>M83*(43560/(5*9.3*O83))</f>
        <v>134.09331545140114</v>
      </c>
      <c r="Q83" s="23">
        <f>(P83*(1-0.01*N83))/0.88</f>
        <v>139.88370861862074</v>
      </c>
    </row>
    <row r="84" spans="1:17" ht="25.5" x14ac:dyDescent="0.25">
      <c r="A84" s="8">
        <v>2015</v>
      </c>
      <c r="B84" s="2">
        <v>4128</v>
      </c>
      <c r="C84" s="4" t="s">
        <v>40</v>
      </c>
      <c r="D84" s="2" t="s">
        <v>16</v>
      </c>
      <c r="E84" s="13" t="s">
        <v>58</v>
      </c>
      <c r="F84" s="10">
        <v>2</v>
      </c>
      <c r="G84" s="16">
        <v>90</v>
      </c>
      <c r="H84" s="16">
        <v>154</v>
      </c>
      <c r="I84" s="16">
        <v>43</v>
      </c>
      <c r="J84" s="23">
        <v>8.83</v>
      </c>
      <c r="K84" s="23">
        <v>56.6</v>
      </c>
      <c r="L84" s="23">
        <v>13.97</v>
      </c>
      <c r="M84" s="23">
        <v>5.68</v>
      </c>
      <c r="N84" s="23">
        <v>8.5</v>
      </c>
      <c r="O84" s="23">
        <v>55.23</v>
      </c>
      <c r="P84" s="23">
        <f>M84*(43560/(5*9.3*O84))</f>
        <v>96.340347987594413</v>
      </c>
      <c r="Q84" s="23">
        <f>(P84*(1-0.01*N84))/0.88</f>
        <v>100.17206637346465</v>
      </c>
    </row>
    <row r="85" spans="1:17" ht="25.5" x14ac:dyDescent="0.25">
      <c r="A85" s="8">
        <v>2423</v>
      </c>
      <c r="B85" s="2">
        <v>4128</v>
      </c>
      <c r="C85" s="4" t="s">
        <v>40</v>
      </c>
      <c r="D85" s="2" t="s">
        <v>16</v>
      </c>
      <c r="E85" s="13" t="s">
        <v>58</v>
      </c>
      <c r="F85" s="13">
        <v>3</v>
      </c>
      <c r="G85" s="16">
        <v>90</v>
      </c>
      <c r="H85" s="16">
        <v>152</v>
      </c>
      <c r="I85" s="16">
        <v>46</v>
      </c>
      <c r="J85" s="23">
        <v>8.7100000000000009</v>
      </c>
      <c r="K85" s="23">
        <v>56.8</v>
      </c>
      <c r="L85" s="23">
        <v>13.73</v>
      </c>
      <c r="M85" s="23">
        <v>9.5299999999999994</v>
      </c>
      <c r="N85" s="23">
        <v>9.6</v>
      </c>
      <c r="O85" s="23">
        <v>57.42</v>
      </c>
      <c r="P85" s="23">
        <f>M85*(43560/(5*9.3*O85))</f>
        <v>155.4764553207267</v>
      </c>
      <c r="Q85" s="23">
        <f>(P85*(1-0.01*N85))/0.88</f>
        <v>159.71672228401923</v>
      </c>
    </row>
    <row r="86" spans="1:17" x14ac:dyDescent="0.25">
      <c r="A86" s="8">
        <v>1929</v>
      </c>
      <c r="B86" s="2">
        <v>4129</v>
      </c>
      <c r="C86" s="4" t="s">
        <v>41</v>
      </c>
      <c r="D86" s="2" t="s">
        <v>3</v>
      </c>
      <c r="E86" s="13"/>
      <c r="F86" s="10">
        <v>1</v>
      </c>
      <c r="G86" s="16">
        <v>90</v>
      </c>
      <c r="H86" s="16">
        <v>154</v>
      </c>
      <c r="I86" s="16">
        <v>39</v>
      </c>
      <c r="J86" s="23">
        <v>8.83</v>
      </c>
      <c r="K86" s="23">
        <v>56.2</v>
      </c>
      <c r="L86" s="23">
        <v>14.03</v>
      </c>
      <c r="M86" s="23">
        <v>8.0500000000000007</v>
      </c>
      <c r="N86" s="23">
        <v>8.1</v>
      </c>
      <c r="O86" s="23">
        <v>55.66</v>
      </c>
      <c r="P86" s="23">
        <f>M86*(43560/(5*9.3*O86))</f>
        <v>135.48387096774195</v>
      </c>
      <c r="Q86" s="23">
        <f>(P86*(1-0.01*N86))/0.88</f>
        <v>141.48826979472142</v>
      </c>
    </row>
    <row r="87" spans="1:17" x14ac:dyDescent="0.25">
      <c r="A87" s="8">
        <v>2010</v>
      </c>
      <c r="B87" s="2">
        <v>4129</v>
      </c>
      <c r="C87" s="4" t="s">
        <v>41</v>
      </c>
      <c r="D87" s="2" t="s">
        <v>3</v>
      </c>
      <c r="E87" s="13"/>
      <c r="F87" s="10">
        <v>2</v>
      </c>
      <c r="G87" s="16">
        <v>90</v>
      </c>
      <c r="H87" s="16">
        <v>154</v>
      </c>
      <c r="I87" s="16">
        <v>41</v>
      </c>
      <c r="J87" s="23">
        <v>8.9</v>
      </c>
      <c r="K87" s="23">
        <v>55.8</v>
      </c>
      <c r="L87" s="23">
        <v>14.39</v>
      </c>
      <c r="M87" s="23">
        <v>8.8800000000000008</v>
      </c>
      <c r="N87" s="23">
        <v>9.1</v>
      </c>
      <c r="O87" s="23">
        <v>56.23</v>
      </c>
      <c r="P87" s="23">
        <f>M87*(43560/(5*9.3*O87))</f>
        <v>147.93801953956392</v>
      </c>
      <c r="Q87" s="23">
        <f>(P87*(1-0.01*N87))/0.88</f>
        <v>152.81324972893592</v>
      </c>
    </row>
    <row r="88" spans="1:17" x14ac:dyDescent="0.25">
      <c r="A88" s="8">
        <v>2419</v>
      </c>
      <c r="B88" s="2">
        <v>4129</v>
      </c>
      <c r="C88" s="4" t="s">
        <v>41</v>
      </c>
      <c r="D88" s="2" t="s">
        <v>3</v>
      </c>
      <c r="E88" s="13"/>
      <c r="F88" s="13">
        <v>3</v>
      </c>
      <c r="G88" s="16">
        <v>90</v>
      </c>
      <c r="H88" s="16">
        <v>153</v>
      </c>
      <c r="I88" s="16">
        <v>36</v>
      </c>
      <c r="J88" s="23">
        <v>8.81</v>
      </c>
      <c r="K88" s="23">
        <v>57.6</v>
      </c>
      <c r="L88" s="23">
        <v>12.43</v>
      </c>
      <c r="M88" s="23">
        <v>8.98</v>
      </c>
      <c r="N88" s="23">
        <v>8.8000000000000007</v>
      </c>
      <c r="O88" s="23">
        <v>57.64</v>
      </c>
      <c r="P88" s="23">
        <f>M88*(43560/(5*9.3*O88))</f>
        <v>145.94434868259049</v>
      </c>
      <c r="Q88" s="23">
        <f>(P88*(1-0.01*N88))/0.88</f>
        <v>151.25141590741197</v>
      </c>
    </row>
    <row r="89" spans="1:17" x14ac:dyDescent="0.25">
      <c r="A89" s="8">
        <v>1930</v>
      </c>
      <c r="B89" s="2">
        <v>4130</v>
      </c>
      <c r="C89" s="4" t="s">
        <v>42</v>
      </c>
      <c r="D89" s="2" t="s">
        <v>3</v>
      </c>
      <c r="E89" s="13"/>
      <c r="F89" s="10">
        <v>1</v>
      </c>
      <c r="G89" s="16">
        <v>90</v>
      </c>
      <c r="H89" s="16">
        <v>156</v>
      </c>
      <c r="I89" s="16">
        <v>42</v>
      </c>
      <c r="J89" s="23">
        <v>8.9600000000000009</v>
      </c>
      <c r="K89" s="23">
        <v>56.2</v>
      </c>
      <c r="L89" s="23">
        <v>13.53</v>
      </c>
      <c r="M89" s="23">
        <v>7.54</v>
      </c>
      <c r="N89" s="23">
        <v>8.3000000000000007</v>
      </c>
      <c r="O89" s="23">
        <v>55.75</v>
      </c>
      <c r="P89" s="23">
        <f>M89*(43560/(5*9.3*O89))</f>
        <v>126.69555909156662</v>
      </c>
      <c r="Q89" s="23">
        <f>(P89*(1-0.01*N89))/0.88</f>
        <v>132.02253146246204</v>
      </c>
    </row>
    <row r="90" spans="1:17" x14ac:dyDescent="0.25">
      <c r="A90" s="8">
        <v>2019</v>
      </c>
      <c r="B90" s="2">
        <v>4130</v>
      </c>
      <c r="C90" s="4" t="s">
        <v>42</v>
      </c>
      <c r="D90" s="2" t="s">
        <v>3</v>
      </c>
      <c r="E90" s="13"/>
      <c r="F90" s="10">
        <v>2</v>
      </c>
      <c r="G90" s="16">
        <v>90</v>
      </c>
      <c r="H90" s="16">
        <v>154</v>
      </c>
      <c r="I90" s="16">
        <v>42</v>
      </c>
      <c r="J90" s="23">
        <v>8.93</v>
      </c>
      <c r="K90" s="23">
        <v>58.6</v>
      </c>
      <c r="L90" s="23">
        <v>13.26</v>
      </c>
      <c r="M90" s="23">
        <v>9.07</v>
      </c>
      <c r="N90" s="23">
        <v>8.9</v>
      </c>
      <c r="O90" s="23">
        <v>58.13</v>
      </c>
      <c r="P90" s="23">
        <f>M90*(43560/(5*9.3*O90))</f>
        <v>146.16449226705436</v>
      </c>
      <c r="Q90" s="23">
        <f>(P90*(1-0.01*N90))/0.88</f>
        <v>151.31346869918923</v>
      </c>
    </row>
    <row r="91" spans="1:17" x14ac:dyDescent="0.25">
      <c r="A91" s="8">
        <v>2401</v>
      </c>
      <c r="B91" s="2">
        <v>4130</v>
      </c>
      <c r="C91" s="4" t="s">
        <v>42</v>
      </c>
      <c r="D91" s="2" t="s">
        <v>3</v>
      </c>
      <c r="E91" s="13"/>
      <c r="F91" s="13">
        <v>3</v>
      </c>
      <c r="G91" s="16">
        <v>95</v>
      </c>
      <c r="H91" s="16">
        <v>154</v>
      </c>
      <c r="I91" s="16">
        <v>39</v>
      </c>
      <c r="J91" s="23">
        <v>9.09</v>
      </c>
      <c r="K91" s="23">
        <v>58.3</v>
      </c>
      <c r="L91" s="23">
        <v>13.21</v>
      </c>
      <c r="M91" s="23">
        <v>8.67</v>
      </c>
      <c r="N91" s="23">
        <v>10.199999999999999</v>
      </c>
      <c r="O91" s="23">
        <v>57.89</v>
      </c>
      <c r="P91" s="23">
        <f>M91*(43560/(5*9.3*O91))</f>
        <v>140.2976724488602</v>
      </c>
      <c r="Q91" s="23">
        <f>(P91*(1-0.01*N91))/0.88</f>
        <v>143.16739756713235</v>
      </c>
    </row>
    <row r="92" spans="1:17" x14ac:dyDescent="0.25">
      <c r="A92" s="8">
        <v>1931</v>
      </c>
      <c r="B92" s="2">
        <v>4131</v>
      </c>
      <c r="C92" s="4" t="s">
        <v>43</v>
      </c>
      <c r="D92" s="2" t="s">
        <v>3</v>
      </c>
      <c r="E92" s="13"/>
      <c r="F92" s="10">
        <v>1</v>
      </c>
      <c r="G92" s="16">
        <v>90</v>
      </c>
      <c r="H92" s="16">
        <v>153</v>
      </c>
      <c r="I92" s="16">
        <v>40</v>
      </c>
      <c r="J92" s="23">
        <v>8.8699999999999992</v>
      </c>
      <c r="K92" s="23">
        <v>58.2</v>
      </c>
      <c r="L92" s="23">
        <v>13.69</v>
      </c>
      <c r="M92" s="23">
        <v>8.31</v>
      </c>
      <c r="N92" s="23">
        <v>8.3000000000000007</v>
      </c>
      <c r="O92" s="23">
        <v>54.29</v>
      </c>
      <c r="P92" s="23">
        <f>M92*(43560/(5*9.3*O92))</f>
        <v>143.38908727918766</v>
      </c>
      <c r="Q92" s="23">
        <f>(P92*(1-0.01*N92))/0.88</f>
        <v>149.41794663069899</v>
      </c>
    </row>
    <row r="93" spans="1:17" x14ac:dyDescent="0.25">
      <c r="A93" s="8">
        <v>2008</v>
      </c>
      <c r="B93" s="2">
        <v>4131</v>
      </c>
      <c r="C93" s="4" t="s">
        <v>43</v>
      </c>
      <c r="D93" s="2" t="s">
        <v>3</v>
      </c>
      <c r="E93" s="13"/>
      <c r="F93" s="10">
        <v>2</v>
      </c>
      <c r="G93" s="16">
        <v>90</v>
      </c>
      <c r="H93" s="16">
        <v>151</v>
      </c>
      <c r="I93" s="16">
        <v>38</v>
      </c>
      <c r="J93" s="23">
        <v>9.0500000000000007</v>
      </c>
      <c r="K93" s="23">
        <v>58.2</v>
      </c>
      <c r="L93" s="23">
        <v>14.3</v>
      </c>
      <c r="M93" s="23">
        <v>7.18</v>
      </c>
      <c r="N93" s="23">
        <v>9.8000000000000007</v>
      </c>
      <c r="O93" s="23">
        <v>57.64</v>
      </c>
      <c r="P93" s="23">
        <f>M93*(43560/(5*9.3*O93))</f>
        <v>116.69047032750552</v>
      </c>
      <c r="Q93" s="23">
        <f>(P93*(1-0.01*N93))/0.88</f>
        <v>119.60773208569316</v>
      </c>
    </row>
    <row r="94" spans="1:17" x14ac:dyDescent="0.25">
      <c r="A94" s="8">
        <v>2406</v>
      </c>
      <c r="B94" s="2">
        <v>4131</v>
      </c>
      <c r="C94" s="4" t="s">
        <v>43</v>
      </c>
      <c r="D94" s="2" t="s">
        <v>3</v>
      </c>
      <c r="E94" s="13"/>
      <c r="F94" s="13">
        <v>3</v>
      </c>
      <c r="G94" s="16">
        <v>90</v>
      </c>
      <c r="H94" s="16">
        <v>153</v>
      </c>
      <c r="I94" s="16">
        <v>38</v>
      </c>
      <c r="J94" s="23">
        <v>8.74</v>
      </c>
      <c r="K94" s="23">
        <v>59.2</v>
      </c>
      <c r="L94" s="23">
        <v>13.94</v>
      </c>
      <c r="M94" s="23">
        <v>8.86</v>
      </c>
      <c r="N94" s="23">
        <v>10.1</v>
      </c>
      <c r="O94" s="23">
        <v>59.52</v>
      </c>
      <c r="P94" s="23">
        <f>M94*(43560/(5*9.3*O94))</f>
        <v>139.44588969823099</v>
      </c>
      <c r="Q94" s="23">
        <f>(P94*(1-0.01*N94))/0.88</f>
        <v>142.45665322580643</v>
      </c>
    </row>
  </sheetData>
  <autoFilter ref="A1:Q1">
    <sortState ref="A2:Q94">
      <sortCondition ref="B1"/>
    </sortState>
  </autoFilter>
  <sortState ref="A65:E95">
    <sortCondition ref="A3:A33"/>
  </sortState>
  <printOptions horizontalCentered="1" verticalCentered="1"/>
  <pageMargins left="0.4" right="0.4" top="0.4" bottom="0.4" header="0.3" footer="0.3"/>
  <pageSetup scale="88" orientation="portrait"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sqref="A1:O1"/>
    </sheetView>
  </sheetViews>
  <sheetFormatPr defaultRowHeight="15" x14ac:dyDescent="0.25"/>
  <cols>
    <col min="1" max="1" width="9.5703125" style="27" bestFit="1" customWidth="1"/>
    <col min="2" max="16384" width="9.140625" style="27"/>
  </cols>
  <sheetData>
    <row r="1" spans="1:15" ht="17.25" thickTop="1" thickBot="1" x14ac:dyDescent="0.3">
      <c r="A1" s="24" t="s">
        <v>66</v>
      </c>
      <c r="B1" s="25"/>
      <c r="C1" s="25"/>
      <c r="D1" s="25"/>
      <c r="E1" s="25"/>
      <c r="F1" s="25"/>
      <c r="G1" s="25"/>
      <c r="H1" s="25"/>
      <c r="I1" s="25"/>
      <c r="J1" s="25"/>
      <c r="K1" s="25"/>
      <c r="L1" s="25"/>
      <c r="M1" s="25"/>
      <c r="N1" s="25"/>
      <c r="O1" s="26"/>
    </row>
    <row r="2" spans="1:15" ht="15.75" thickTop="1" x14ac:dyDescent="0.25">
      <c r="A2" s="28" t="s">
        <v>67</v>
      </c>
      <c r="B2" s="29" t="s">
        <v>68</v>
      </c>
      <c r="C2" s="30" t="s">
        <v>69</v>
      </c>
      <c r="D2" s="30"/>
      <c r="E2" s="30"/>
      <c r="F2" s="30" t="s">
        <v>70</v>
      </c>
      <c r="G2" s="30"/>
      <c r="H2" s="31" t="s">
        <v>71</v>
      </c>
      <c r="I2" s="31" t="s">
        <v>72</v>
      </c>
      <c r="J2" s="31" t="s">
        <v>73</v>
      </c>
      <c r="K2" s="31" t="s">
        <v>74</v>
      </c>
      <c r="L2" s="31" t="s">
        <v>75</v>
      </c>
      <c r="M2" s="31" t="s">
        <v>76</v>
      </c>
      <c r="N2" s="32" t="s">
        <v>77</v>
      </c>
      <c r="O2" s="33" t="s">
        <v>78</v>
      </c>
    </row>
    <row r="3" spans="1:15" ht="15.75" thickBot="1" x14ac:dyDescent="0.3">
      <c r="A3" s="34"/>
      <c r="B3" s="35"/>
      <c r="C3" s="36" t="s">
        <v>79</v>
      </c>
      <c r="D3" s="36" t="s">
        <v>80</v>
      </c>
      <c r="E3" s="36" t="s">
        <v>81</v>
      </c>
      <c r="F3" s="36" t="s">
        <v>79</v>
      </c>
      <c r="G3" s="36" t="s">
        <v>80</v>
      </c>
      <c r="H3" s="37"/>
      <c r="I3" s="37"/>
      <c r="J3" s="37"/>
      <c r="K3" s="37"/>
      <c r="L3" s="37"/>
      <c r="M3" s="37"/>
      <c r="N3" s="38"/>
      <c r="O3" s="39"/>
    </row>
    <row r="4" spans="1:15" ht="16.5" thickTop="1" thickBot="1" x14ac:dyDescent="0.3">
      <c r="A4" s="40" t="s">
        <v>59</v>
      </c>
      <c r="B4" s="41">
        <v>3.3195000000000001</v>
      </c>
      <c r="C4" s="42">
        <v>194.62365589999999</v>
      </c>
      <c r="D4" s="42">
        <v>247.84946239999999</v>
      </c>
      <c r="E4" s="42">
        <v>442.47311830000001</v>
      </c>
      <c r="F4" s="42">
        <v>6.0819891999999998</v>
      </c>
      <c r="G4" s="42">
        <v>4.1308243999999998</v>
      </c>
      <c r="H4" s="42">
        <v>1.47</v>
      </c>
      <c r="I4" s="43">
        <v>9.7600000000000006E-2</v>
      </c>
      <c r="J4" s="44">
        <v>0.43985400000000002</v>
      </c>
      <c r="K4" s="44">
        <v>2.243528</v>
      </c>
      <c r="L4" s="44">
        <v>2.0324430000000002</v>
      </c>
      <c r="M4" s="44">
        <v>90.591399999999993</v>
      </c>
      <c r="N4" s="44">
        <v>60</v>
      </c>
      <c r="O4" s="45">
        <v>2.0003000000000002</v>
      </c>
    </row>
    <row r="5" spans="1:15" ht="15.75" thickTop="1" x14ac:dyDescent="0.25">
      <c r="A5" s="40" t="s">
        <v>60</v>
      </c>
      <c r="B5" s="46">
        <v>2.9975000000000001</v>
      </c>
      <c r="C5" s="47">
        <v>363.59139779999998</v>
      </c>
      <c r="D5" s="47">
        <v>202.10752690000001</v>
      </c>
      <c r="E5" s="47">
        <v>565.69892470000002</v>
      </c>
      <c r="F5" s="47">
        <v>11.3622312</v>
      </c>
      <c r="G5" s="47">
        <v>3.3684588</v>
      </c>
      <c r="H5" s="47">
        <v>3.37</v>
      </c>
      <c r="I5" s="48" t="s">
        <v>82</v>
      </c>
      <c r="J5" s="9">
        <v>0.64273000000000002</v>
      </c>
      <c r="K5" s="9">
        <v>1.201255</v>
      </c>
      <c r="L5" s="9">
        <v>1.8353360000000001</v>
      </c>
      <c r="M5" s="9">
        <v>152.78489999999999</v>
      </c>
      <c r="N5" s="44">
        <v>60</v>
      </c>
      <c r="O5" s="45">
        <v>2.0003000000000002</v>
      </c>
    </row>
    <row r="6" spans="1:15" x14ac:dyDescent="0.25">
      <c r="A6" s="49" t="s">
        <v>61</v>
      </c>
      <c r="B6" s="46">
        <v>3.859</v>
      </c>
      <c r="C6" s="47">
        <v>759.82795699999997</v>
      </c>
      <c r="D6" s="47">
        <v>334.96774199999999</v>
      </c>
      <c r="E6" s="47">
        <v>1094.795699</v>
      </c>
      <c r="F6" s="47">
        <v>23.744624000000002</v>
      </c>
      <c r="G6" s="47">
        <v>5.5827960000000001</v>
      </c>
      <c r="H6" s="47">
        <v>4.25</v>
      </c>
      <c r="I6" s="48" t="s">
        <v>82</v>
      </c>
      <c r="J6" s="9">
        <v>0.69403599999999999</v>
      </c>
      <c r="K6" s="9">
        <v>6.0954189999999997</v>
      </c>
      <c r="L6" s="9">
        <v>2.3627940000000001</v>
      </c>
      <c r="M6" s="9">
        <v>38.763440000000003</v>
      </c>
      <c r="N6" s="44">
        <v>60</v>
      </c>
      <c r="O6" s="45">
        <v>2.0003000000000002</v>
      </c>
    </row>
    <row r="7" spans="1:15" x14ac:dyDescent="0.25">
      <c r="A7" s="49" t="s">
        <v>87</v>
      </c>
      <c r="B7" s="46">
        <v>1.6402000000000001</v>
      </c>
      <c r="C7" s="47">
        <v>163.58612260000001</v>
      </c>
      <c r="D7" s="47">
        <v>60.511376300000002</v>
      </c>
      <c r="E7" s="47">
        <v>224.09749890000001</v>
      </c>
      <c r="F7" s="47">
        <v>5.1120663000000004</v>
      </c>
      <c r="G7" s="47">
        <v>1.0085229</v>
      </c>
      <c r="H7" s="47">
        <v>5.07</v>
      </c>
      <c r="I7" s="48" t="s">
        <v>82</v>
      </c>
      <c r="J7" s="9">
        <v>0.72997699999999999</v>
      </c>
      <c r="K7" s="9">
        <v>1.779121</v>
      </c>
      <c r="L7" s="9">
        <v>1.0042519999999999</v>
      </c>
      <c r="M7" s="9">
        <v>56.446559999999998</v>
      </c>
      <c r="N7" s="44">
        <v>60</v>
      </c>
      <c r="O7" s="45">
        <v>2.0003000000000002</v>
      </c>
    </row>
    <row r="8" spans="1:15" x14ac:dyDescent="0.25">
      <c r="A8" s="49" t="s">
        <v>63</v>
      </c>
      <c r="B8" s="46">
        <v>1.2159</v>
      </c>
      <c r="C8" s="47">
        <v>31.358387100000002</v>
      </c>
      <c r="D8" s="47">
        <v>33.256324730000003</v>
      </c>
      <c r="E8" s="47">
        <v>64.614711830000005</v>
      </c>
      <c r="F8" s="47">
        <v>0.97994959999999998</v>
      </c>
      <c r="G8" s="47">
        <v>0.55427207999999994</v>
      </c>
      <c r="H8" s="47">
        <v>1.77</v>
      </c>
      <c r="I8" s="48">
        <v>2.8500000000000001E-2</v>
      </c>
      <c r="J8" s="9">
        <v>0.48531299999999999</v>
      </c>
      <c r="K8" s="9">
        <v>5.6378139999999997</v>
      </c>
      <c r="L8" s="9">
        <v>0.74449500000000002</v>
      </c>
      <c r="M8" s="9">
        <v>13.20538</v>
      </c>
      <c r="N8" s="44">
        <v>60</v>
      </c>
      <c r="O8" s="45">
        <v>2.0003000000000002</v>
      </c>
    </row>
    <row r="9" spans="1:15" x14ac:dyDescent="0.25">
      <c r="A9" s="49" t="s">
        <v>83</v>
      </c>
      <c r="B9" s="46">
        <v>1.4709000000000001</v>
      </c>
      <c r="C9" s="47">
        <v>34.3913297</v>
      </c>
      <c r="D9" s="47">
        <v>47.060692039999999</v>
      </c>
      <c r="E9" s="47">
        <v>81.452021740000006</v>
      </c>
      <c r="F9" s="47">
        <v>1.07472905</v>
      </c>
      <c r="G9" s="47">
        <v>0.79763885000000001</v>
      </c>
      <c r="H9" s="47">
        <v>1.35</v>
      </c>
      <c r="I9" s="48">
        <v>0.15909999999999999</v>
      </c>
      <c r="J9" s="9">
        <v>0.42222799999999999</v>
      </c>
      <c r="K9" s="9">
        <v>10.56523</v>
      </c>
      <c r="L9" s="9">
        <v>0.89310599999999996</v>
      </c>
      <c r="M9" s="9">
        <v>8.4532609999999995</v>
      </c>
      <c r="N9" s="44">
        <v>59</v>
      </c>
      <c r="O9" s="45">
        <v>2.0009999999999999</v>
      </c>
    </row>
    <row r="10" spans="1:15" x14ac:dyDescent="0.25">
      <c r="A10" s="49" t="s">
        <v>64</v>
      </c>
      <c r="B10" s="46">
        <v>23.5</v>
      </c>
      <c r="C10" s="47">
        <v>8032.5591899999999</v>
      </c>
      <c r="D10" s="47">
        <v>11616.263650000001</v>
      </c>
      <c r="E10" s="47">
        <v>19648.822840000001</v>
      </c>
      <c r="F10" s="47">
        <v>251.01747</v>
      </c>
      <c r="G10" s="47">
        <v>200.28040999999999</v>
      </c>
      <c r="H10" s="47">
        <v>1.25</v>
      </c>
      <c r="I10" s="48">
        <v>0.22420000000000001</v>
      </c>
      <c r="J10" s="9">
        <v>0.408806</v>
      </c>
      <c r="K10" s="9">
        <v>9.9537399999999998</v>
      </c>
      <c r="L10" s="9">
        <v>14.152049999999999</v>
      </c>
      <c r="M10" s="9">
        <v>142.1782</v>
      </c>
      <c r="N10" s="44">
        <v>58</v>
      </c>
      <c r="O10" s="45">
        <v>2.0017200000000002</v>
      </c>
    </row>
    <row r="11" spans="1:15" x14ac:dyDescent="0.25">
      <c r="A11" s="49" t="s">
        <v>65</v>
      </c>
      <c r="B11" s="46">
        <v>24.175000000000001</v>
      </c>
      <c r="C11" s="47">
        <v>8642.1024600000001</v>
      </c>
      <c r="D11" s="47">
        <v>12292.77435</v>
      </c>
      <c r="E11" s="47">
        <v>20934.876810000002</v>
      </c>
      <c r="F11" s="47">
        <v>270.06569999999999</v>
      </c>
      <c r="G11" s="47">
        <v>211.94439</v>
      </c>
      <c r="H11" s="47">
        <v>1.27</v>
      </c>
      <c r="I11" s="48">
        <v>0.2084</v>
      </c>
      <c r="J11" s="9">
        <v>0.41280899999999998</v>
      </c>
      <c r="K11" s="9">
        <v>9.8800749999999997</v>
      </c>
      <c r="L11" s="9">
        <v>14.558310000000001</v>
      </c>
      <c r="M11" s="9">
        <v>147.3502</v>
      </c>
      <c r="N11" s="44">
        <v>58</v>
      </c>
      <c r="O11" s="45">
        <v>2.0017200000000002</v>
      </c>
    </row>
  </sheetData>
  <mergeCells count="13">
    <mergeCell ref="M2:M3"/>
    <mergeCell ref="N2:N3"/>
    <mergeCell ref="O2:O3"/>
    <mergeCell ref="A1:O1"/>
    <mergeCell ref="A2:A3"/>
    <mergeCell ref="B2:B3"/>
    <mergeCell ref="C2:E2"/>
    <mergeCell ref="F2:G2"/>
    <mergeCell ref="H2:H3"/>
    <mergeCell ref="I2:I3"/>
    <mergeCell ref="J2:J3"/>
    <mergeCell ref="K2:K3"/>
    <mergeCell ref="L2: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9"/>
  <sheetViews>
    <sheetView workbookViewId="0">
      <selection sqref="A1:S1"/>
    </sheetView>
  </sheetViews>
  <sheetFormatPr defaultRowHeight="15" x14ac:dyDescent="0.25"/>
  <sheetData>
    <row r="1" spans="1:19" ht="15.75" customHeight="1" x14ac:dyDescent="0.25">
      <c r="A1" s="69" t="s">
        <v>88</v>
      </c>
      <c r="B1" s="69"/>
      <c r="C1" s="69"/>
      <c r="D1" s="69"/>
      <c r="E1" s="69"/>
      <c r="F1" s="69"/>
      <c r="G1" s="69"/>
      <c r="H1" s="69"/>
      <c r="I1" s="69"/>
      <c r="J1" s="69"/>
      <c r="K1" s="69"/>
      <c r="L1" s="69"/>
      <c r="M1" s="69"/>
      <c r="N1" s="69"/>
      <c r="O1" s="69"/>
      <c r="P1" s="69"/>
      <c r="Q1" s="69"/>
      <c r="R1" s="69"/>
      <c r="S1" s="69"/>
    </row>
    <row r="2" spans="1:19" ht="15.75" customHeight="1" thickBot="1" x14ac:dyDescent="0.3">
      <c r="A2" s="70" t="s">
        <v>89</v>
      </c>
      <c r="B2" s="70"/>
      <c r="C2" s="70"/>
      <c r="D2" s="70"/>
      <c r="E2" s="70"/>
      <c r="F2" s="70"/>
      <c r="G2" s="70"/>
      <c r="H2" s="70"/>
      <c r="I2" s="70"/>
      <c r="J2" s="70"/>
      <c r="K2" s="70"/>
      <c r="L2" s="70"/>
      <c r="M2" s="70"/>
      <c r="N2" s="70"/>
      <c r="O2" s="70"/>
    </row>
    <row r="3" spans="1:19" ht="15.75" thickBot="1" x14ac:dyDescent="0.3">
      <c r="A3" s="53" t="s">
        <v>90</v>
      </c>
      <c r="B3" s="54"/>
      <c r="C3" s="54"/>
      <c r="D3" s="54"/>
      <c r="E3" s="54"/>
      <c r="F3" s="54"/>
      <c r="G3" s="54"/>
      <c r="H3" s="54"/>
      <c r="I3" s="54"/>
      <c r="J3" s="54"/>
      <c r="K3" s="54"/>
      <c r="L3" s="54"/>
    </row>
    <row r="4" spans="1:19" ht="15.75" thickBot="1" x14ac:dyDescent="0.3">
      <c r="A4" s="72" t="s">
        <v>91</v>
      </c>
      <c r="B4" s="73"/>
      <c r="C4" s="73"/>
      <c r="D4" s="73"/>
      <c r="E4" s="73"/>
      <c r="F4" s="73"/>
      <c r="G4" s="73"/>
      <c r="H4" s="73"/>
      <c r="I4" s="73"/>
      <c r="J4" s="74"/>
      <c r="K4" s="61" t="s">
        <v>92</v>
      </c>
      <c r="L4" s="71" t="s">
        <v>93</v>
      </c>
    </row>
    <row r="5" spans="1:19" ht="15" customHeight="1" thickBot="1" x14ac:dyDescent="0.3">
      <c r="A5" s="55" t="s">
        <v>62</v>
      </c>
      <c r="B5" s="56"/>
      <c r="C5" s="56"/>
      <c r="D5" s="56"/>
      <c r="E5" s="56"/>
      <c r="F5" s="56"/>
      <c r="G5" s="56"/>
      <c r="H5" s="56"/>
      <c r="I5" s="56"/>
      <c r="J5" s="57"/>
      <c r="K5" s="62">
        <v>3</v>
      </c>
      <c r="L5" s="51" t="s">
        <v>94</v>
      </c>
    </row>
    <row r="6" spans="1:19" ht="15.75" customHeight="1" thickBot="1" x14ac:dyDescent="0.3">
      <c r="A6" s="58" t="s">
        <v>95</v>
      </c>
      <c r="B6" s="59"/>
      <c r="C6" s="59"/>
      <c r="D6" s="59"/>
      <c r="E6" s="59"/>
      <c r="F6" s="59"/>
      <c r="G6" s="59"/>
      <c r="H6" s="59"/>
      <c r="I6" s="59"/>
      <c r="J6" s="60"/>
      <c r="K6" s="65">
        <v>31</v>
      </c>
      <c r="L6" s="52" t="s">
        <v>96</v>
      </c>
    </row>
    <row r="7" spans="1:19" ht="15" customHeight="1" x14ac:dyDescent="0.25">
      <c r="A7" s="77" t="s">
        <v>97</v>
      </c>
      <c r="B7" s="78"/>
      <c r="C7" s="78"/>
      <c r="D7" s="78"/>
      <c r="E7" s="78"/>
      <c r="F7" s="78"/>
      <c r="G7" s="78"/>
      <c r="H7" s="78"/>
      <c r="I7" s="78"/>
      <c r="J7" s="78"/>
      <c r="K7" s="78"/>
    </row>
    <row r="8" spans="1:19" ht="15.75" customHeight="1" thickBot="1" x14ac:dyDescent="0.3">
      <c r="A8" s="79" t="s">
        <v>63</v>
      </c>
      <c r="B8" s="80"/>
      <c r="C8" s="80"/>
      <c r="D8" s="80"/>
      <c r="E8" s="80"/>
      <c r="F8" s="80"/>
      <c r="G8" s="80"/>
      <c r="H8" s="80"/>
      <c r="I8" s="80"/>
      <c r="J8" s="80"/>
      <c r="K8" s="80"/>
    </row>
    <row r="9" spans="1:19" ht="15.75" thickBot="1" x14ac:dyDescent="0.3">
      <c r="A9" s="55" t="s">
        <v>98</v>
      </c>
      <c r="B9" s="56"/>
      <c r="C9" s="56"/>
      <c r="D9" s="56"/>
      <c r="E9" s="56"/>
      <c r="F9" s="56"/>
      <c r="G9" s="56"/>
      <c r="H9" s="56"/>
      <c r="I9" s="56"/>
      <c r="J9" s="57"/>
      <c r="K9" s="75">
        <v>93</v>
      </c>
    </row>
    <row r="10" spans="1:19" ht="15.75" thickBot="1" x14ac:dyDescent="0.3">
      <c r="A10" s="58" t="s">
        <v>99</v>
      </c>
      <c r="B10" s="59"/>
      <c r="C10" s="59"/>
      <c r="D10" s="59"/>
      <c r="E10" s="59"/>
      <c r="F10" s="59"/>
      <c r="G10" s="59"/>
      <c r="H10" s="59"/>
      <c r="I10" s="59"/>
      <c r="J10" s="60"/>
      <c r="K10" s="76">
        <v>93</v>
      </c>
    </row>
    <row r="11" spans="1:19" ht="15.75" thickBot="1" x14ac:dyDescent="0.3">
      <c r="A11" s="53" t="s">
        <v>167</v>
      </c>
      <c r="B11" s="54"/>
      <c r="C11" s="54"/>
      <c r="D11" s="54"/>
      <c r="E11" s="54"/>
      <c r="F11" s="54"/>
      <c r="G11" s="54"/>
      <c r="H11" s="54"/>
      <c r="I11" s="54"/>
      <c r="J11" s="54"/>
      <c r="K11" s="54"/>
    </row>
    <row r="12" spans="1:19" ht="15.75" thickBot="1" x14ac:dyDescent="0.3">
      <c r="A12" s="55" t="s">
        <v>98</v>
      </c>
      <c r="B12" s="56"/>
      <c r="C12" s="56"/>
      <c r="D12" s="56"/>
      <c r="E12" s="56"/>
      <c r="F12" s="56"/>
      <c r="G12" s="56"/>
      <c r="H12" s="56"/>
      <c r="I12" s="56"/>
      <c r="J12" s="57"/>
      <c r="K12" s="75">
        <v>93</v>
      </c>
    </row>
    <row r="13" spans="1:19" ht="15.75" thickBot="1" x14ac:dyDescent="0.3">
      <c r="A13" s="58" t="s">
        <v>99</v>
      </c>
      <c r="B13" s="59"/>
      <c r="C13" s="59"/>
      <c r="D13" s="59"/>
      <c r="E13" s="59"/>
      <c r="F13" s="59"/>
      <c r="G13" s="59"/>
      <c r="H13" s="59"/>
      <c r="I13" s="59"/>
      <c r="J13" s="60"/>
      <c r="K13" s="76">
        <v>92</v>
      </c>
    </row>
    <row r="14" spans="1:19" ht="15.75" thickBot="1" x14ac:dyDescent="0.3">
      <c r="A14" s="53" t="s">
        <v>168</v>
      </c>
      <c r="B14" s="54"/>
      <c r="C14" s="54"/>
      <c r="D14" s="54"/>
      <c r="E14" s="54"/>
      <c r="F14" s="54"/>
      <c r="G14" s="54"/>
      <c r="H14" s="54"/>
      <c r="I14" s="54"/>
      <c r="J14" s="54"/>
      <c r="K14" s="54"/>
    </row>
    <row r="15" spans="1:19" ht="15.75" customHeight="1" thickBot="1" x14ac:dyDescent="0.3">
      <c r="A15" s="55" t="s">
        <v>98</v>
      </c>
      <c r="B15" s="56"/>
      <c r="C15" s="56"/>
      <c r="D15" s="56"/>
      <c r="E15" s="56"/>
      <c r="F15" s="56"/>
      <c r="G15" s="56"/>
      <c r="H15" s="56"/>
      <c r="I15" s="56"/>
      <c r="J15" s="57"/>
      <c r="K15" s="75">
        <v>93</v>
      </c>
    </row>
    <row r="16" spans="1:19" ht="15" customHeight="1" x14ac:dyDescent="0.25">
      <c r="A16" s="58" t="s">
        <v>99</v>
      </c>
      <c r="B16" s="59"/>
      <c r="C16" s="59"/>
      <c r="D16" s="59"/>
      <c r="E16" s="59"/>
      <c r="F16" s="59"/>
      <c r="G16" s="59"/>
      <c r="H16" s="59"/>
      <c r="I16" s="59"/>
      <c r="J16" s="60"/>
      <c r="K16" s="76">
        <v>91</v>
      </c>
    </row>
    <row r="17" spans="1:19" ht="15.75" customHeight="1" x14ac:dyDescent="0.25">
      <c r="A17" s="81" t="s">
        <v>100</v>
      </c>
      <c r="B17" s="81"/>
      <c r="C17" s="81"/>
      <c r="D17" s="81"/>
      <c r="E17" s="81"/>
      <c r="F17" s="81"/>
      <c r="G17" s="81"/>
      <c r="H17" s="81"/>
      <c r="I17" s="81"/>
      <c r="J17" s="81"/>
    </row>
    <row r="18" spans="1:19" ht="15.75" customHeight="1" x14ac:dyDescent="0.25">
      <c r="A18" s="69" t="s">
        <v>88</v>
      </c>
      <c r="B18" s="69"/>
      <c r="C18" s="69"/>
      <c r="D18" s="69"/>
      <c r="E18" s="69"/>
      <c r="F18" s="69"/>
      <c r="G18" s="69"/>
      <c r="H18" s="69"/>
      <c r="I18" s="69"/>
      <c r="J18" s="69"/>
      <c r="K18" s="69"/>
      <c r="L18" s="69"/>
      <c r="M18" s="69"/>
      <c r="N18" s="69"/>
      <c r="O18" s="69"/>
      <c r="P18" s="69"/>
      <c r="Q18" s="69"/>
      <c r="R18" s="69"/>
      <c r="S18" s="69"/>
    </row>
    <row r="19" spans="1:19" x14ac:dyDescent="0.25">
      <c r="A19" s="70" t="s">
        <v>89</v>
      </c>
      <c r="B19" s="70"/>
      <c r="C19" s="70"/>
      <c r="D19" s="70"/>
      <c r="E19" s="70"/>
      <c r="F19" s="70"/>
      <c r="G19" s="70"/>
      <c r="H19" s="70"/>
      <c r="I19" s="70"/>
      <c r="J19" s="70"/>
      <c r="K19" s="70"/>
      <c r="L19" s="70"/>
      <c r="M19" s="70"/>
      <c r="N19" s="70"/>
      <c r="O19" s="70"/>
    </row>
    <row r="20" spans="1:19" ht="15.75" thickBot="1" x14ac:dyDescent="0.3">
      <c r="A20" s="82" t="s">
        <v>101</v>
      </c>
      <c r="B20" s="82"/>
      <c r="C20" s="82"/>
      <c r="D20" s="82"/>
      <c r="E20" s="82"/>
      <c r="F20" s="82"/>
      <c r="G20" s="82"/>
      <c r="H20" s="82"/>
      <c r="I20" s="82"/>
      <c r="J20" s="82"/>
      <c r="K20" s="82"/>
      <c r="L20" s="82"/>
      <c r="M20" s="82"/>
      <c r="N20" s="82"/>
      <c r="O20" s="82"/>
    </row>
    <row r="21" spans="1:19" ht="15.75" customHeight="1" thickBot="1" x14ac:dyDescent="0.3">
      <c r="A21" s="72" t="s">
        <v>102</v>
      </c>
      <c r="B21" s="73"/>
      <c r="C21" s="73"/>
      <c r="D21" s="73"/>
      <c r="E21" s="73"/>
      <c r="F21" s="73"/>
      <c r="G21" s="73"/>
      <c r="H21" s="73"/>
      <c r="I21" s="73"/>
      <c r="J21" s="74"/>
      <c r="K21" s="63" t="s">
        <v>103</v>
      </c>
      <c r="L21" s="63" t="s">
        <v>69</v>
      </c>
      <c r="M21" s="63" t="s">
        <v>70</v>
      </c>
      <c r="N21" s="63" t="s">
        <v>71</v>
      </c>
      <c r="O21" s="83" t="s">
        <v>104</v>
      </c>
    </row>
    <row r="22" spans="1:19" ht="15" customHeight="1" thickBot="1" x14ac:dyDescent="0.3">
      <c r="A22" s="55" t="s">
        <v>105</v>
      </c>
      <c r="B22" s="56"/>
      <c r="C22" s="56"/>
      <c r="D22" s="56"/>
      <c r="E22" s="56"/>
      <c r="F22" s="56"/>
      <c r="G22" s="56"/>
      <c r="H22" s="56"/>
      <c r="I22" s="56"/>
      <c r="J22" s="57"/>
      <c r="K22" s="62">
        <v>32</v>
      </c>
      <c r="L22" s="62">
        <v>194.62365589999999</v>
      </c>
      <c r="M22" s="62">
        <v>6.0819891999999998</v>
      </c>
      <c r="N22" s="62">
        <v>1.47</v>
      </c>
      <c r="O22" s="75">
        <v>9.7600000000000006E-2</v>
      </c>
    </row>
    <row r="23" spans="1:19" ht="15.75" customHeight="1" thickBot="1" x14ac:dyDescent="0.3">
      <c r="A23" s="55" t="s">
        <v>80</v>
      </c>
      <c r="B23" s="56"/>
      <c r="C23" s="56"/>
      <c r="D23" s="56"/>
      <c r="E23" s="56"/>
      <c r="F23" s="56"/>
      <c r="G23" s="56"/>
      <c r="H23" s="56"/>
      <c r="I23" s="56"/>
      <c r="J23" s="57"/>
      <c r="K23" s="62">
        <v>60</v>
      </c>
      <c r="L23" s="62">
        <v>247.84946239999999</v>
      </c>
      <c r="M23" s="62">
        <v>4.1308243999999998</v>
      </c>
      <c r="N23" s="62"/>
      <c r="O23" s="75"/>
    </row>
    <row r="24" spans="1:19" ht="15.75" thickBot="1" x14ac:dyDescent="0.3">
      <c r="A24" s="58" t="s">
        <v>106</v>
      </c>
      <c r="B24" s="59"/>
      <c r="C24" s="59"/>
      <c r="D24" s="59"/>
      <c r="E24" s="59"/>
      <c r="F24" s="59"/>
      <c r="G24" s="59"/>
      <c r="H24" s="59"/>
      <c r="I24" s="59"/>
      <c r="J24" s="60"/>
      <c r="K24" s="65">
        <v>92</v>
      </c>
      <c r="L24" s="65">
        <v>442.47311830000001</v>
      </c>
      <c r="M24" s="65"/>
      <c r="N24" s="65"/>
      <c r="O24" s="76"/>
    </row>
    <row r="25" spans="1:19" ht="27" thickBot="1" x14ac:dyDescent="0.3">
      <c r="A25" s="66" t="s">
        <v>73</v>
      </c>
      <c r="B25" s="67"/>
      <c r="C25" s="67"/>
      <c r="D25" s="67"/>
      <c r="E25" s="67"/>
      <c r="F25" s="67"/>
      <c r="G25" s="67"/>
      <c r="H25" s="67"/>
      <c r="I25" s="67"/>
      <c r="J25" s="68"/>
      <c r="K25" s="63" t="s">
        <v>74</v>
      </c>
      <c r="L25" s="63" t="s">
        <v>75</v>
      </c>
      <c r="M25" s="83" t="s">
        <v>107</v>
      </c>
    </row>
    <row r="26" spans="1:19" ht="15.75" thickBot="1" x14ac:dyDescent="0.3">
      <c r="A26" s="84">
        <v>0.43985400000000002</v>
      </c>
      <c r="B26" s="85"/>
      <c r="C26" s="85"/>
      <c r="D26" s="85"/>
      <c r="E26" s="85"/>
      <c r="F26" s="85"/>
      <c r="G26" s="85"/>
      <c r="H26" s="85"/>
      <c r="I26" s="85"/>
      <c r="J26" s="86"/>
      <c r="K26" s="65">
        <v>2.243528</v>
      </c>
      <c r="L26" s="65">
        <v>2.0324430000000002</v>
      </c>
      <c r="M26" s="76">
        <v>90.591399999999993</v>
      </c>
    </row>
    <row r="27" spans="1:19" ht="27" thickBot="1" x14ac:dyDescent="0.3">
      <c r="A27" s="72" t="s">
        <v>102</v>
      </c>
      <c r="B27" s="73"/>
      <c r="C27" s="73"/>
      <c r="D27" s="73"/>
      <c r="E27" s="73"/>
      <c r="F27" s="73"/>
      <c r="G27" s="73"/>
      <c r="H27" s="73"/>
      <c r="I27" s="73"/>
      <c r="J27" s="74"/>
      <c r="K27" s="63" t="s">
        <v>103</v>
      </c>
      <c r="L27" s="63" t="s">
        <v>108</v>
      </c>
      <c r="M27" s="63" t="s">
        <v>70</v>
      </c>
      <c r="N27" s="63" t="s">
        <v>71</v>
      </c>
      <c r="O27" s="83" t="s">
        <v>104</v>
      </c>
    </row>
    <row r="28" spans="1:19" ht="15.75" thickBot="1" x14ac:dyDescent="0.3">
      <c r="A28" s="55" t="s">
        <v>62</v>
      </c>
      <c r="B28" s="56"/>
      <c r="C28" s="56"/>
      <c r="D28" s="56"/>
      <c r="E28" s="56"/>
      <c r="F28" s="56"/>
      <c r="G28" s="56"/>
      <c r="H28" s="56"/>
      <c r="I28" s="56"/>
      <c r="J28" s="57"/>
      <c r="K28" s="62">
        <v>2</v>
      </c>
      <c r="L28" s="62">
        <v>52.1505376</v>
      </c>
      <c r="M28" s="62">
        <v>26.0752688</v>
      </c>
      <c r="N28" s="62">
        <v>6.31</v>
      </c>
      <c r="O28" s="75">
        <v>3.3E-3</v>
      </c>
    </row>
    <row r="29" spans="1:19" ht="15.75" thickBot="1" x14ac:dyDescent="0.3">
      <c r="A29" s="58" t="s">
        <v>95</v>
      </c>
      <c r="B29" s="59"/>
      <c r="C29" s="59"/>
      <c r="D29" s="59"/>
      <c r="E29" s="59"/>
      <c r="F29" s="59"/>
      <c r="G29" s="59"/>
      <c r="H29" s="59"/>
      <c r="I29" s="59"/>
      <c r="J29" s="60"/>
      <c r="K29" s="65">
        <v>30</v>
      </c>
      <c r="L29" s="65">
        <v>142.47311830000001</v>
      </c>
      <c r="M29" s="65">
        <v>4.7491038999999997</v>
      </c>
      <c r="N29" s="65">
        <v>1.1499999999999999</v>
      </c>
      <c r="O29" s="76">
        <v>0.31669999999999998</v>
      </c>
    </row>
    <row r="30" spans="1:19" ht="15.75" customHeight="1" thickBot="1" x14ac:dyDescent="0.3">
      <c r="A30" s="72" t="s">
        <v>102</v>
      </c>
      <c r="B30" s="73"/>
      <c r="C30" s="73"/>
      <c r="D30" s="73"/>
      <c r="E30" s="73"/>
      <c r="F30" s="73"/>
      <c r="G30" s="73"/>
      <c r="H30" s="73"/>
      <c r="I30" s="73"/>
      <c r="J30" s="74"/>
      <c r="K30" s="63" t="s">
        <v>103</v>
      </c>
      <c r="L30" s="63" t="s">
        <v>109</v>
      </c>
      <c r="M30" s="63" t="s">
        <v>70</v>
      </c>
      <c r="N30" s="63" t="s">
        <v>71</v>
      </c>
      <c r="O30" s="83" t="s">
        <v>104</v>
      </c>
    </row>
    <row r="31" spans="1:19" ht="15" customHeight="1" thickBot="1" x14ac:dyDescent="0.3">
      <c r="A31" s="55" t="s">
        <v>62</v>
      </c>
      <c r="B31" s="56"/>
      <c r="C31" s="56"/>
      <c r="D31" s="56"/>
      <c r="E31" s="56"/>
      <c r="F31" s="56"/>
      <c r="G31" s="56"/>
      <c r="H31" s="56"/>
      <c r="I31" s="56"/>
      <c r="J31" s="57"/>
      <c r="K31" s="62">
        <v>2</v>
      </c>
      <c r="L31" s="62">
        <v>52.1505376</v>
      </c>
      <c r="M31" s="62">
        <v>26.0752688</v>
      </c>
      <c r="N31" s="62">
        <v>6.31</v>
      </c>
      <c r="O31" s="75">
        <v>3.3E-3</v>
      </c>
    </row>
    <row r="32" spans="1:19" ht="15.75" customHeight="1" x14ac:dyDescent="0.25">
      <c r="A32" s="58" t="s">
        <v>95</v>
      </c>
      <c r="B32" s="59"/>
      <c r="C32" s="59"/>
      <c r="D32" s="59"/>
      <c r="E32" s="59"/>
      <c r="F32" s="59"/>
      <c r="G32" s="59"/>
      <c r="H32" s="59"/>
      <c r="I32" s="59"/>
      <c r="J32" s="60"/>
      <c r="K32" s="65">
        <v>30</v>
      </c>
      <c r="L32" s="65">
        <v>142.47311830000001</v>
      </c>
      <c r="M32" s="65">
        <v>4.7491038999999997</v>
      </c>
      <c r="N32" s="65">
        <v>1.1499999999999999</v>
      </c>
      <c r="O32" s="76">
        <v>0.31669999999999998</v>
      </c>
    </row>
    <row r="33" spans="1:19" ht="15.75" customHeight="1" x14ac:dyDescent="0.25">
      <c r="A33" s="69" t="s">
        <v>88</v>
      </c>
      <c r="B33" s="69"/>
      <c r="C33" s="69"/>
      <c r="D33" s="69"/>
      <c r="E33" s="69"/>
      <c r="F33" s="69"/>
      <c r="G33" s="69"/>
      <c r="H33" s="69"/>
      <c r="I33" s="69"/>
      <c r="J33" s="69"/>
      <c r="K33" s="69"/>
      <c r="L33" s="69"/>
      <c r="M33" s="69"/>
      <c r="N33" s="69"/>
      <c r="O33" s="69"/>
      <c r="P33" s="69"/>
      <c r="Q33" s="69"/>
      <c r="R33" s="69"/>
      <c r="S33" s="69"/>
    </row>
    <row r="34" spans="1:19" x14ac:dyDescent="0.25">
      <c r="A34" s="70" t="s">
        <v>89</v>
      </c>
      <c r="B34" s="70"/>
      <c r="C34" s="70"/>
      <c r="D34" s="70"/>
      <c r="E34" s="70"/>
      <c r="F34" s="70"/>
      <c r="G34" s="70"/>
      <c r="H34" s="70"/>
      <c r="I34" s="70"/>
      <c r="J34" s="70"/>
      <c r="K34" s="70"/>
      <c r="L34" s="70"/>
      <c r="M34" s="70"/>
      <c r="N34" s="70"/>
      <c r="O34" s="70"/>
    </row>
    <row r="35" spans="1:19" ht="15.75" thickBot="1" x14ac:dyDescent="0.3">
      <c r="A35" s="82" t="s">
        <v>110</v>
      </c>
      <c r="B35" s="82"/>
      <c r="C35" s="82"/>
      <c r="D35" s="82"/>
      <c r="E35" s="82"/>
      <c r="F35" s="82"/>
      <c r="G35" s="82"/>
      <c r="H35" s="82"/>
      <c r="I35" s="82"/>
      <c r="J35" s="82"/>
      <c r="K35" s="82"/>
      <c r="L35" s="82"/>
      <c r="M35" s="82"/>
      <c r="N35" s="82"/>
      <c r="O35" s="82"/>
    </row>
    <row r="36" spans="1:19" ht="15.75" customHeight="1" thickBot="1" x14ac:dyDescent="0.3">
      <c r="A36" s="72" t="s">
        <v>102</v>
      </c>
      <c r="B36" s="73"/>
      <c r="C36" s="73"/>
      <c r="D36" s="73"/>
      <c r="E36" s="73"/>
      <c r="F36" s="73"/>
      <c r="G36" s="73"/>
      <c r="H36" s="73"/>
      <c r="I36" s="73"/>
      <c r="J36" s="74"/>
      <c r="K36" s="63" t="s">
        <v>103</v>
      </c>
      <c r="L36" s="63" t="s">
        <v>69</v>
      </c>
      <c r="M36" s="63" t="s">
        <v>70</v>
      </c>
      <c r="N36" s="63" t="s">
        <v>71</v>
      </c>
      <c r="O36" s="83" t="s">
        <v>104</v>
      </c>
    </row>
    <row r="37" spans="1:19" ht="15" customHeight="1" thickBot="1" x14ac:dyDescent="0.3">
      <c r="A37" s="55" t="s">
        <v>105</v>
      </c>
      <c r="B37" s="56"/>
      <c r="C37" s="56"/>
      <c r="D37" s="56"/>
      <c r="E37" s="56"/>
      <c r="F37" s="56"/>
      <c r="G37" s="56"/>
      <c r="H37" s="56"/>
      <c r="I37" s="56"/>
      <c r="J37" s="57"/>
      <c r="K37" s="62">
        <v>32</v>
      </c>
      <c r="L37" s="62">
        <v>363.59139779999998</v>
      </c>
      <c r="M37" s="62">
        <v>11.3622312</v>
      </c>
      <c r="N37" s="62">
        <v>3.37</v>
      </c>
      <c r="O37" s="75" t="s">
        <v>82</v>
      </c>
    </row>
    <row r="38" spans="1:19" ht="15.75" customHeight="1" thickBot="1" x14ac:dyDescent="0.3">
      <c r="A38" s="55" t="s">
        <v>80</v>
      </c>
      <c r="B38" s="56"/>
      <c r="C38" s="56"/>
      <c r="D38" s="56"/>
      <c r="E38" s="56"/>
      <c r="F38" s="56"/>
      <c r="G38" s="56"/>
      <c r="H38" s="56"/>
      <c r="I38" s="56"/>
      <c r="J38" s="57"/>
      <c r="K38" s="62">
        <v>60</v>
      </c>
      <c r="L38" s="62">
        <v>202.10752690000001</v>
      </c>
      <c r="M38" s="62">
        <v>3.3684588</v>
      </c>
      <c r="N38" s="62"/>
      <c r="O38" s="75"/>
    </row>
    <row r="39" spans="1:19" ht="15.75" thickBot="1" x14ac:dyDescent="0.3">
      <c r="A39" s="58" t="s">
        <v>106</v>
      </c>
      <c r="B39" s="59"/>
      <c r="C39" s="59"/>
      <c r="D39" s="59"/>
      <c r="E39" s="59"/>
      <c r="F39" s="59"/>
      <c r="G39" s="59"/>
      <c r="H39" s="59"/>
      <c r="I39" s="59"/>
      <c r="J39" s="60"/>
      <c r="K39" s="65">
        <v>92</v>
      </c>
      <c r="L39" s="65">
        <v>565.69892470000002</v>
      </c>
      <c r="M39" s="65"/>
      <c r="N39" s="65"/>
      <c r="O39" s="76"/>
    </row>
    <row r="40" spans="1:19" ht="27" thickBot="1" x14ac:dyDescent="0.3">
      <c r="A40" s="66" t="s">
        <v>73</v>
      </c>
      <c r="B40" s="67"/>
      <c r="C40" s="67"/>
      <c r="D40" s="67"/>
      <c r="E40" s="67"/>
      <c r="F40" s="67"/>
      <c r="G40" s="67"/>
      <c r="H40" s="67"/>
      <c r="I40" s="67"/>
      <c r="J40" s="68"/>
      <c r="K40" s="63" t="s">
        <v>74</v>
      </c>
      <c r="L40" s="63" t="s">
        <v>75</v>
      </c>
      <c r="M40" s="83" t="s">
        <v>111</v>
      </c>
    </row>
    <row r="41" spans="1:19" ht="15.75" thickBot="1" x14ac:dyDescent="0.3">
      <c r="A41" s="84">
        <v>0.64273000000000002</v>
      </c>
      <c r="B41" s="85"/>
      <c r="C41" s="85"/>
      <c r="D41" s="85"/>
      <c r="E41" s="85"/>
      <c r="F41" s="85"/>
      <c r="G41" s="85"/>
      <c r="H41" s="85"/>
      <c r="I41" s="85"/>
      <c r="J41" s="86"/>
      <c r="K41" s="65">
        <v>1.201255</v>
      </c>
      <c r="L41" s="65">
        <v>1.8353360000000001</v>
      </c>
      <c r="M41" s="76">
        <v>152.78489999999999</v>
      </c>
    </row>
    <row r="42" spans="1:19" ht="27" thickBot="1" x14ac:dyDescent="0.3">
      <c r="A42" s="72" t="s">
        <v>102</v>
      </c>
      <c r="B42" s="73"/>
      <c r="C42" s="73"/>
      <c r="D42" s="73"/>
      <c r="E42" s="73"/>
      <c r="F42" s="73"/>
      <c r="G42" s="73"/>
      <c r="H42" s="73"/>
      <c r="I42" s="73"/>
      <c r="J42" s="74"/>
      <c r="K42" s="63" t="s">
        <v>103</v>
      </c>
      <c r="L42" s="63" t="s">
        <v>108</v>
      </c>
      <c r="M42" s="63" t="s">
        <v>70</v>
      </c>
      <c r="N42" s="63" t="s">
        <v>71</v>
      </c>
      <c r="O42" s="83" t="s">
        <v>104</v>
      </c>
    </row>
    <row r="43" spans="1:19" ht="15.75" thickBot="1" x14ac:dyDescent="0.3">
      <c r="A43" s="55" t="s">
        <v>62</v>
      </c>
      <c r="B43" s="56"/>
      <c r="C43" s="56"/>
      <c r="D43" s="56"/>
      <c r="E43" s="56"/>
      <c r="F43" s="56"/>
      <c r="G43" s="56"/>
      <c r="H43" s="56"/>
      <c r="I43" s="56"/>
      <c r="J43" s="57"/>
      <c r="K43" s="62">
        <v>2</v>
      </c>
      <c r="L43" s="62">
        <v>57.892473099999997</v>
      </c>
      <c r="M43" s="62">
        <v>28.946236599999999</v>
      </c>
      <c r="N43" s="62">
        <v>8.59</v>
      </c>
      <c r="O43" s="75">
        <v>5.0000000000000001E-4</v>
      </c>
    </row>
    <row r="44" spans="1:19" ht="15.75" thickBot="1" x14ac:dyDescent="0.3">
      <c r="A44" s="58" t="s">
        <v>95</v>
      </c>
      <c r="B44" s="59"/>
      <c r="C44" s="59"/>
      <c r="D44" s="59"/>
      <c r="E44" s="59"/>
      <c r="F44" s="59"/>
      <c r="G44" s="59"/>
      <c r="H44" s="59"/>
      <c r="I44" s="59"/>
      <c r="J44" s="60"/>
      <c r="K44" s="65">
        <v>30</v>
      </c>
      <c r="L44" s="65">
        <v>305.69892470000002</v>
      </c>
      <c r="M44" s="65">
        <v>10.1899642</v>
      </c>
      <c r="N44" s="65">
        <v>3.03</v>
      </c>
      <c r="O44" s="76">
        <v>1E-4</v>
      </c>
    </row>
    <row r="45" spans="1:19" ht="15.75" customHeight="1" thickBot="1" x14ac:dyDescent="0.3">
      <c r="A45" s="72" t="s">
        <v>102</v>
      </c>
      <c r="B45" s="73"/>
      <c r="C45" s="73"/>
      <c r="D45" s="73"/>
      <c r="E45" s="73"/>
      <c r="F45" s="73"/>
      <c r="G45" s="73"/>
      <c r="H45" s="73"/>
      <c r="I45" s="73"/>
      <c r="J45" s="74"/>
      <c r="K45" s="63" t="s">
        <v>103</v>
      </c>
      <c r="L45" s="63" t="s">
        <v>109</v>
      </c>
      <c r="M45" s="63" t="s">
        <v>70</v>
      </c>
      <c r="N45" s="63" t="s">
        <v>71</v>
      </c>
      <c r="O45" s="83" t="s">
        <v>104</v>
      </c>
    </row>
    <row r="46" spans="1:19" ht="15" customHeight="1" thickBot="1" x14ac:dyDescent="0.3">
      <c r="A46" s="55" t="s">
        <v>62</v>
      </c>
      <c r="B46" s="56"/>
      <c r="C46" s="56"/>
      <c r="D46" s="56"/>
      <c r="E46" s="56"/>
      <c r="F46" s="56"/>
      <c r="G46" s="56"/>
      <c r="H46" s="56"/>
      <c r="I46" s="56"/>
      <c r="J46" s="57"/>
      <c r="K46" s="62">
        <v>2</v>
      </c>
      <c r="L46" s="62">
        <v>57.892473099999997</v>
      </c>
      <c r="M46" s="62">
        <v>28.946236599999999</v>
      </c>
      <c r="N46" s="62">
        <v>8.59</v>
      </c>
      <c r="O46" s="75">
        <v>5.0000000000000001E-4</v>
      </c>
    </row>
    <row r="47" spans="1:19" ht="15.75" customHeight="1" x14ac:dyDescent="0.25">
      <c r="A47" s="58" t="s">
        <v>95</v>
      </c>
      <c r="B47" s="59"/>
      <c r="C47" s="59"/>
      <c r="D47" s="59"/>
      <c r="E47" s="59"/>
      <c r="F47" s="59"/>
      <c r="G47" s="59"/>
      <c r="H47" s="59"/>
      <c r="I47" s="59"/>
      <c r="J47" s="60"/>
      <c r="K47" s="65">
        <v>30</v>
      </c>
      <c r="L47" s="65">
        <v>305.69892470000002</v>
      </c>
      <c r="M47" s="65">
        <v>10.1899642</v>
      </c>
      <c r="N47" s="65">
        <v>3.03</v>
      </c>
      <c r="O47" s="76">
        <v>1E-4</v>
      </c>
    </row>
    <row r="48" spans="1:19" ht="15.75" customHeight="1" x14ac:dyDescent="0.25">
      <c r="A48" s="69" t="s">
        <v>88</v>
      </c>
      <c r="B48" s="69"/>
      <c r="C48" s="69"/>
      <c r="D48" s="69"/>
      <c r="E48" s="69"/>
      <c r="F48" s="69"/>
      <c r="G48" s="69"/>
      <c r="H48" s="69"/>
      <c r="I48" s="69"/>
      <c r="J48" s="69"/>
      <c r="K48" s="69"/>
      <c r="L48" s="69"/>
      <c r="M48" s="69"/>
      <c r="N48" s="69"/>
      <c r="O48" s="69"/>
      <c r="P48" s="69"/>
      <c r="Q48" s="69"/>
      <c r="R48" s="69"/>
      <c r="S48" s="69"/>
    </row>
    <row r="49" spans="1:19" x14ac:dyDescent="0.25">
      <c r="A49" s="70" t="s">
        <v>89</v>
      </c>
      <c r="B49" s="70"/>
      <c r="C49" s="70"/>
      <c r="D49" s="70"/>
      <c r="E49" s="70"/>
      <c r="F49" s="70"/>
      <c r="G49" s="70"/>
      <c r="H49" s="70"/>
      <c r="I49" s="70"/>
      <c r="J49" s="70"/>
      <c r="K49" s="70"/>
      <c r="L49" s="70"/>
      <c r="M49" s="70"/>
      <c r="N49" s="70"/>
      <c r="O49" s="70"/>
    </row>
    <row r="50" spans="1:19" ht="15.75" thickBot="1" x14ac:dyDescent="0.3">
      <c r="A50" s="82" t="s">
        <v>112</v>
      </c>
      <c r="B50" s="82"/>
      <c r="C50" s="82"/>
      <c r="D50" s="82"/>
      <c r="E50" s="82"/>
      <c r="F50" s="82"/>
      <c r="G50" s="82"/>
      <c r="H50" s="82"/>
      <c r="I50" s="82"/>
      <c r="J50" s="82"/>
      <c r="K50" s="82"/>
      <c r="L50" s="82"/>
      <c r="M50" s="82"/>
      <c r="N50" s="82"/>
      <c r="O50" s="82"/>
    </row>
    <row r="51" spans="1:19" ht="15.75" customHeight="1" thickBot="1" x14ac:dyDescent="0.3">
      <c r="A51" s="72" t="s">
        <v>102</v>
      </c>
      <c r="B51" s="73"/>
      <c r="C51" s="73"/>
      <c r="D51" s="73"/>
      <c r="E51" s="73"/>
      <c r="F51" s="73"/>
      <c r="G51" s="73"/>
      <c r="H51" s="73"/>
      <c r="I51" s="73"/>
      <c r="J51" s="74"/>
      <c r="K51" s="63" t="s">
        <v>103</v>
      </c>
      <c r="L51" s="63" t="s">
        <v>69</v>
      </c>
      <c r="M51" s="63" t="s">
        <v>70</v>
      </c>
      <c r="N51" s="63" t="s">
        <v>71</v>
      </c>
      <c r="O51" s="83" t="s">
        <v>104</v>
      </c>
    </row>
    <row r="52" spans="1:19" ht="15" customHeight="1" thickBot="1" x14ac:dyDescent="0.3">
      <c r="A52" s="55" t="s">
        <v>105</v>
      </c>
      <c r="B52" s="56"/>
      <c r="C52" s="56"/>
      <c r="D52" s="56"/>
      <c r="E52" s="56"/>
      <c r="F52" s="56"/>
      <c r="G52" s="56"/>
      <c r="H52" s="56"/>
      <c r="I52" s="56"/>
      <c r="J52" s="57"/>
      <c r="K52" s="62">
        <v>32</v>
      </c>
      <c r="L52" s="62">
        <v>759.82795699999997</v>
      </c>
      <c r="M52" s="62">
        <v>23.744624000000002</v>
      </c>
      <c r="N52" s="62">
        <v>4.25</v>
      </c>
      <c r="O52" s="75" t="s">
        <v>82</v>
      </c>
    </row>
    <row r="53" spans="1:19" ht="15.75" customHeight="1" thickBot="1" x14ac:dyDescent="0.3">
      <c r="A53" s="55" t="s">
        <v>80</v>
      </c>
      <c r="B53" s="56"/>
      <c r="C53" s="56"/>
      <c r="D53" s="56"/>
      <c r="E53" s="56"/>
      <c r="F53" s="56"/>
      <c r="G53" s="56"/>
      <c r="H53" s="56"/>
      <c r="I53" s="56"/>
      <c r="J53" s="57"/>
      <c r="K53" s="62">
        <v>60</v>
      </c>
      <c r="L53" s="62">
        <v>334.96774199999999</v>
      </c>
      <c r="M53" s="62">
        <v>5.5827960000000001</v>
      </c>
      <c r="N53" s="62"/>
      <c r="O53" s="75"/>
    </row>
    <row r="54" spans="1:19" ht="15.75" thickBot="1" x14ac:dyDescent="0.3">
      <c r="A54" s="58" t="s">
        <v>106</v>
      </c>
      <c r="B54" s="59"/>
      <c r="C54" s="59"/>
      <c r="D54" s="59"/>
      <c r="E54" s="59"/>
      <c r="F54" s="59"/>
      <c r="G54" s="59"/>
      <c r="H54" s="59"/>
      <c r="I54" s="59"/>
      <c r="J54" s="60"/>
      <c r="K54" s="65">
        <v>92</v>
      </c>
      <c r="L54" s="65">
        <v>1094.795699</v>
      </c>
      <c r="M54" s="65"/>
      <c r="N54" s="65"/>
      <c r="O54" s="76"/>
    </row>
    <row r="55" spans="1:19" ht="27" thickBot="1" x14ac:dyDescent="0.3">
      <c r="A55" s="66" t="s">
        <v>73</v>
      </c>
      <c r="B55" s="67"/>
      <c r="C55" s="67"/>
      <c r="D55" s="67"/>
      <c r="E55" s="67"/>
      <c r="F55" s="67"/>
      <c r="G55" s="67"/>
      <c r="H55" s="67"/>
      <c r="I55" s="67"/>
      <c r="J55" s="68"/>
      <c r="K55" s="63" t="s">
        <v>74</v>
      </c>
      <c r="L55" s="63" t="s">
        <v>75</v>
      </c>
      <c r="M55" s="83" t="s">
        <v>113</v>
      </c>
    </row>
    <row r="56" spans="1:19" ht="15.75" thickBot="1" x14ac:dyDescent="0.3">
      <c r="A56" s="84">
        <v>0.69403599999999999</v>
      </c>
      <c r="B56" s="85"/>
      <c r="C56" s="85"/>
      <c r="D56" s="85"/>
      <c r="E56" s="85"/>
      <c r="F56" s="85"/>
      <c r="G56" s="85"/>
      <c r="H56" s="85"/>
      <c r="I56" s="85"/>
      <c r="J56" s="86"/>
      <c r="K56" s="65">
        <v>6.0954189999999997</v>
      </c>
      <c r="L56" s="65">
        <v>2.3627940000000001</v>
      </c>
      <c r="M56" s="76">
        <v>38.763440000000003</v>
      </c>
    </row>
    <row r="57" spans="1:19" ht="27" thickBot="1" x14ac:dyDescent="0.3">
      <c r="A57" s="72" t="s">
        <v>102</v>
      </c>
      <c r="B57" s="73"/>
      <c r="C57" s="73"/>
      <c r="D57" s="73"/>
      <c r="E57" s="73"/>
      <c r="F57" s="73"/>
      <c r="G57" s="73"/>
      <c r="H57" s="73"/>
      <c r="I57" s="73"/>
      <c r="J57" s="74"/>
      <c r="K57" s="63" t="s">
        <v>103</v>
      </c>
      <c r="L57" s="63" t="s">
        <v>108</v>
      </c>
      <c r="M57" s="63" t="s">
        <v>70</v>
      </c>
      <c r="N57" s="63" t="s">
        <v>71</v>
      </c>
      <c r="O57" s="83" t="s">
        <v>104</v>
      </c>
    </row>
    <row r="58" spans="1:19" ht="15.75" thickBot="1" x14ac:dyDescent="0.3">
      <c r="A58" s="55" t="s">
        <v>62</v>
      </c>
      <c r="B58" s="56"/>
      <c r="C58" s="56"/>
      <c r="D58" s="56"/>
      <c r="E58" s="56"/>
      <c r="F58" s="56"/>
      <c r="G58" s="56"/>
      <c r="H58" s="56"/>
      <c r="I58" s="56"/>
      <c r="J58" s="57"/>
      <c r="K58" s="62">
        <v>2</v>
      </c>
      <c r="L58" s="62">
        <v>177.69892469999999</v>
      </c>
      <c r="M58" s="62">
        <v>88.849462399999993</v>
      </c>
      <c r="N58" s="62">
        <v>15.91</v>
      </c>
      <c r="O58" s="75" t="s">
        <v>82</v>
      </c>
    </row>
    <row r="59" spans="1:19" ht="15.75" thickBot="1" x14ac:dyDescent="0.3">
      <c r="A59" s="58" t="s">
        <v>95</v>
      </c>
      <c r="B59" s="59"/>
      <c r="C59" s="59"/>
      <c r="D59" s="59"/>
      <c r="E59" s="59"/>
      <c r="F59" s="59"/>
      <c r="G59" s="59"/>
      <c r="H59" s="59"/>
      <c r="I59" s="59"/>
      <c r="J59" s="60"/>
      <c r="K59" s="65">
        <v>30</v>
      </c>
      <c r="L59" s="65">
        <v>582.12903229999995</v>
      </c>
      <c r="M59" s="65">
        <v>19.404301100000001</v>
      </c>
      <c r="N59" s="65">
        <v>3.48</v>
      </c>
      <c r="O59" s="76" t="s">
        <v>82</v>
      </c>
    </row>
    <row r="60" spans="1:19" ht="15.75" customHeight="1" thickBot="1" x14ac:dyDescent="0.3">
      <c r="A60" s="72" t="s">
        <v>102</v>
      </c>
      <c r="B60" s="73"/>
      <c r="C60" s="73"/>
      <c r="D60" s="73"/>
      <c r="E60" s="73"/>
      <c r="F60" s="73"/>
      <c r="G60" s="73"/>
      <c r="H60" s="73"/>
      <c r="I60" s="73"/>
      <c r="J60" s="74"/>
      <c r="K60" s="63" t="s">
        <v>103</v>
      </c>
      <c r="L60" s="63" t="s">
        <v>109</v>
      </c>
      <c r="M60" s="63" t="s">
        <v>70</v>
      </c>
      <c r="N60" s="63" t="s">
        <v>71</v>
      </c>
      <c r="O60" s="83" t="s">
        <v>104</v>
      </c>
    </row>
    <row r="61" spans="1:19" ht="15" customHeight="1" thickBot="1" x14ac:dyDescent="0.3">
      <c r="A61" s="55" t="s">
        <v>62</v>
      </c>
      <c r="B61" s="56"/>
      <c r="C61" s="56"/>
      <c r="D61" s="56"/>
      <c r="E61" s="56"/>
      <c r="F61" s="56"/>
      <c r="G61" s="56"/>
      <c r="H61" s="56"/>
      <c r="I61" s="56"/>
      <c r="J61" s="57"/>
      <c r="K61" s="62">
        <v>2</v>
      </c>
      <c r="L61" s="62">
        <v>177.69892469999999</v>
      </c>
      <c r="M61" s="62">
        <v>88.849462399999993</v>
      </c>
      <c r="N61" s="62">
        <v>15.91</v>
      </c>
      <c r="O61" s="75" t="s">
        <v>82</v>
      </c>
    </row>
    <row r="62" spans="1:19" ht="15.75" customHeight="1" x14ac:dyDescent="0.25">
      <c r="A62" s="58" t="s">
        <v>95</v>
      </c>
      <c r="B62" s="59"/>
      <c r="C62" s="59"/>
      <c r="D62" s="59"/>
      <c r="E62" s="59"/>
      <c r="F62" s="59"/>
      <c r="G62" s="59"/>
      <c r="H62" s="59"/>
      <c r="I62" s="59"/>
      <c r="J62" s="60"/>
      <c r="K62" s="65">
        <v>30</v>
      </c>
      <c r="L62" s="65">
        <v>582.12903229999995</v>
      </c>
      <c r="M62" s="65">
        <v>19.404301100000001</v>
      </c>
      <c r="N62" s="65">
        <v>3.48</v>
      </c>
      <c r="O62" s="76" t="s">
        <v>82</v>
      </c>
    </row>
    <row r="63" spans="1:19" ht="15.75" customHeight="1" x14ac:dyDescent="0.25">
      <c r="A63" s="69" t="s">
        <v>88</v>
      </c>
      <c r="B63" s="69"/>
      <c r="C63" s="69"/>
      <c r="D63" s="69"/>
      <c r="E63" s="69"/>
      <c r="F63" s="69"/>
      <c r="G63" s="69"/>
      <c r="H63" s="69"/>
      <c r="I63" s="69"/>
      <c r="J63" s="69"/>
      <c r="K63" s="69"/>
      <c r="L63" s="69"/>
      <c r="M63" s="69"/>
      <c r="N63" s="69"/>
      <c r="O63" s="69"/>
      <c r="P63" s="69"/>
      <c r="Q63" s="69"/>
      <c r="R63" s="69"/>
      <c r="S63" s="69"/>
    </row>
    <row r="64" spans="1:19" x14ac:dyDescent="0.25">
      <c r="A64" s="70" t="s">
        <v>89</v>
      </c>
      <c r="B64" s="70"/>
      <c r="C64" s="70"/>
      <c r="D64" s="70"/>
      <c r="E64" s="70"/>
      <c r="F64" s="70"/>
      <c r="G64" s="70"/>
      <c r="H64" s="70"/>
      <c r="I64" s="70"/>
      <c r="J64" s="70"/>
      <c r="K64" s="70"/>
      <c r="L64" s="70"/>
      <c r="M64" s="70"/>
      <c r="N64" s="70"/>
      <c r="O64" s="70"/>
    </row>
    <row r="65" spans="1:19" ht="15.75" thickBot="1" x14ac:dyDescent="0.3">
      <c r="A65" s="82" t="s">
        <v>114</v>
      </c>
      <c r="B65" s="82"/>
      <c r="C65" s="82"/>
      <c r="D65" s="82"/>
      <c r="E65" s="82"/>
      <c r="F65" s="82"/>
      <c r="G65" s="82"/>
      <c r="H65" s="82"/>
      <c r="I65" s="82"/>
      <c r="J65" s="82"/>
      <c r="K65" s="82"/>
      <c r="L65" s="82"/>
      <c r="M65" s="82"/>
      <c r="N65" s="82"/>
      <c r="O65" s="82"/>
    </row>
    <row r="66" spans="1:19" ht="15.75" customHeight="1" thickBot="1" x14ac:dyDescent="0.3">
      <c r="A66" s="72" t="s">
        <v>102</v>
      </c>
      <c r="B66" s="73"/>
      <c r="C66" s="73"/>
      <c r="D66" s="73"/>
      <c r="E66" s="73"/>
      <c r="F66" s="73"/>
      <c r="G66" s="73"/>
      <c r="H66" s="73"/>
      <c r="I66" s="73"/>
      <c r="J66" s="74"/>
      <c r="K66" s="63" t="s">
        <v>103</v>
      </c>
      <c r="L66" s="63" t="s">
        <v>69</v>
      </c>
      <c r="M66" s="63" t="s">
        <v>70</v>
      </c>
      <c r="N66" s="63" t="s">
        <v>71</v>
      </c>
      <c r="O66" s="83" t="s">
        <v>104</v>
      </c>
    </row>
    <row r="67" spans="1:19" ht="15" customHeight="1" thickBot="1" x14ac:dyDescent="0.3">
      <c r="A67" s="55" t="s">
        <v>105</v>
      </c>
      <c r="B67" s="56"/>
      <c r="C67" s="56"/>
      <c r="D67" s="56"/>
      <c r="E67" s="56"/>
      <c r="F67" s="56"/>
      <c r="G67" s="56"/>
      <c r="H67" s="56"/>
      <c r="I67" s="56"/>
      <c r="J67" s="57"/>
      <c r="K67" s="62">
        <v>32</v>
      </c>
      <c r="L67" s="62">
        <v>163.58612260000001</v>
      </c>
      <c r="M67" s="62">
        <v>5.1120663000000004</v>
      </c>
      <c r="N67" s="62">
        <v>5.07</v>
      </c>
      <c r="O67" s="75" t="s">
        <v>82</v>
      </c>
    </row>
    <row r="68" spans="1:19" ht="15.75" customHeight="1" thickBot="1" x14ac:dyDescent="0.3">
      <c r="A68" s="55" t="s">
        <v>80</v>
      </c>
      <c r="B68" s="56"/>
      <c r="C68" s="56"/>
      <c r="D68" s="56"/>
      <c r="E68" s="56"/>
      <c r="F68" s="56"/>
      <c r="G68" s="56"/>
      <c r="H68" s="56"/>
      <c r="I68" s="56"/>
      <c r="J68" s="57"/>
      <c r="K68" s="62">
        <v>60</v>
      </c>
      <c r="L68" s="62">
        <v>60.511376300000002</v>
      </c>
      <c r="M68" s="62">
        <v>1.0085229</v>
      </c>
      <c r="N68" s="62"/>
      <c r="O68" s="75"/>
    </row>
    <row r="69" spans="1:19" ht="15.75" thickBot="1" x14ac:dyDescent="0.3">
      <c r="A69" s="58" t="s">
        <v>106</v>
      </c>
      <c r="B69" s="59"/>
      <c r="C69" s="59"/>
      <c r="D69" s="59"/>
      <c r="E69" s="59"/>
      <c r="F69" s="59"/>
      <c r="G69" s="59"/>
      <c r="H69" s="59"/>
      <c r="I69" s="59"/>
      <c r="J69" s="60"/>
      <c r="K69" s="65">
        <v>92</v>
      </c>
      <c r="L69" s="65">
        <v>224.09749890000001</v>
      </c>
      <c r="M69" s="65"/>
      <c r="N69" s="65"/>
      <c r="O69" s="76"/>
    </row>
    <row r="70" spans="1:19" ht="27" thickBot="1" x14ac:dyDescent="0.3">
      <c r="A70" s="66" t="s">
        <v>73</v>
      </c>
      <c r="B70" s="67"/>
      <c r="C70" s="67"/>
      <c r="D70" s="67"/>
      <c r="E70" s="67"/>
      <c r="F70" s="67"/>
      <c r="G70" s="67"/>
      <c r="H70" s="67"/>
      <c r="I70" s="67"/>
      <c r="J70" s="68"/>
      <c r="K70" s="63" t="s">
        <v>74</v>
      </c>
      <c r="L70" s="63" t="s">
        <v>75</v>
      </c>
      <c r="M70" s="83" t="s">
        <v>115</v>
      </c>
    </row>
    <row r="71" spans="1:19" ht="15.75" thickBot="1" x14ac:dyDescent="0.3">
      <c r="A71" s="84">
        <v>0.72997699999999999</v>
      </c>
      <c r="B71" s="85"/>
      <c r="C71" s="85"/>
      <c r="D71" s="85"/>
      <c r="E71" s="85"/>
      <c r="F71" s="85"/>
      <c r="G71" s="85"/>
      <c r="H71" s="85"/>
      <c r="I71" s="85"/>
      <c r="J71" s="86"/>
      <c r="K71" s="65">
        <v>1.779121</v>
      </c>
      <c r="L71" s="65">
        <v>1.0042519999999999</v>
      </c>
      <c r="M71" s="76">
        <v>56.446559999999998</v>
      </c>
    </row>
    <row r="72" spans="1:19" ht="27" thickBot="1" x14ac:dyDescent="0.3">
      <c r="A72" s="72" t="s">
        <v>102</v>
      </c>
      <c r="B72" s="73"/>
      <c r="C72" s="73"/>
      <c r="D72" s="73"/>
      <c r="E72" s="73"/>
      <c r="F72" s="73"/>
      <c r="G72" s="73"/>
      <c r="H72" s="73"/>
      <c r="I72" s="73"/>
      <c r="J72" s="74"/>
      <c r="K72" s="63" t="s">
        <v>103</v>
      </c>
      <c r="L72" s="63" t="s">
        <v>108</v>
      </c>
      <c r="M72" s="63" t="s">
        <v>70</v>
      </c>
      <c r="N72" s="63" t="s">
        <v>71</v>
      </c>
      <c r="O72" s="83" t="s">
        <v>104</v>
      </c>
    </row>
    <row r="73" spans="1:19" ht="15.75" thickBot="1" x14ac:dyDescent="0.3">
      <c r="A73" s="55" t="s">
        <v>62</v>
      </c>
      <c r="B73" s="56"/>
      <c r="C73" s="56"/>
      <c r="D73" s="56"/>
      <c r="E73" s="56"/>
      <c r="F73" s="56"/>
      <c r="G73" s="56"/>
      <c r="H73" s="56"/>
      <c r="I73" s="56"/>
      <c r="J73" s="57"/>
      <c r="K73" s="62">
        <v>2</v>
      </c>
      <c r="L73" s="62">
        <v>10.881357</v>
      </c>
      <c r="M73" s="62">
        <v>5.4406784999999998</v>
      </c>
      <c r="N73" s="62">
        <v>5.39</v>
      </c>
      <c r="O73" s="75">
        <v>7.0000000000000001E-3</v>
      </c>
    </row>
    <row r="74" spans="1:19" ht="15.75" thickBot="1" x14ac:dyDescent="0.3">
      <c r="A74" s="58" t="s">
        <v>95</v>
      </c>
      <c r="B74" s="59"/>
      <c r="C74" s="59"/>
      <c r="D74" s="59"/>
      <c r="E74" s="59"/>
      <c r="F74" s="59"/>
      <c r="G74" s="59"/>
      <c r="H74" s="59"/>
      <c r="I74" s="59"/>
      <c r="J74" s="60"/>
      <c r="K74" s="65">
        <v>30</v>
      </c>
      <c r="L74" s="65">
        <v>152.7047656</v>
      </c>
      <c r="M74" s="65">
        <v>5.0901588999999996</v>
      </c>
      <c r="N74" s="65">
        <v>5.05</v>
      </c>
      <c r="O74" s="76" t="s">
        <v>82</v>
      </c>
    </row>
    <row r="75" spans="1:19" ht="15.75" customHeight="1" thickBot="1" x14ac:dyDescent="0.3">
      <c r="A75" s="72" t="s">
        <v>102</v>
      </c>
      <c r="B75" s="73"/>
      <c r="C75" s="73"/>
      <c r="D75" s="73"/>
      <c r="E75" s="73"/>
      <c r="F75" s="73"/>
      <c r="G75" s="73"/>
      <c r="H75" s="73"/>
      <c r="I75" s="73"/>
      <c r="J75" s="74"/>
      <c r="K75" s="63" t="s">
        <v>103</v>
      </c>
      <c r="L75" s="63" t="s">
        <v>109</v>
      </c>
      <c r="M75" s="63" t="s">
        <v>70</v>
      </c>
      <c r="N75" s="63" t="s">
        <v>71</v>
      </c>
      <c r="O75" s="83" t="s">
        <v>104</v>
      </c>
    </row>
    <row r="76" spans="1:19" ht="15" customHeight="1" thickBot="1" x14ac:dyDescent="0.3">
      <c r="A76" s="55" t="s">
        <v>62</v>
      </c>
      <c r="B76" s="56"/>
      <c r="C76" s="56"/>
      <c r="D76" s="56"/>
      <c r="E76" s="56"/>
      <c r="F76" s="56"/>
      <c r="G76" s="56"/>
      <c r="H76" s="56"/>
      <c r="I76" s="56"/>
      <c r="J76" s="57"/>
      <c r="K76" s="62">
        <v>2</v>
      </c>
      <c r="L76" s="62">
        <v>10.881357</v>
      </c>
      <c r="M76" s="62">
        <v>5.4406784999999998</v>
      </c>
      <c r="N76" s="62">
        <v>5.39</v>
      </c>
      <c r="O76" s="75">
        <v>7.0000000000000001E-3</v>
      </c>
    </row>
    <row r="77" spans="1:19" x14ac:dyDescent="0.25">
      <c r="A77" s="58" t="s">
        <v>95</v>
      </c>
      <c r="B77" s="59"/>
      <c r="C77" s="59"/>
      <c r="D77" s="59"/>
      <c r="E77" s="59"/>
      <c r="F77" s="59"/>
      <c r="G77" s="59"/>
      <c r="H77" s="59"/>
      <c r="I77" s="59"/>
      <c r="J77" s="60"/>
      <c r="K77" s="65">
        <v>30</v>
      </c>
      <c r="L77" s="65">
        <v>152.7047656</v>
      </c>
      <c r="M77" s="65">
        <v>5.0901588999999996</v>
      </c>
      <c r="N77" s="65">
        <v>5.05</v>
      </c>
      <c r="O77" s="76" t="s">
        <v>82</v>
      </c>
    </row>
    <row r="78" spans="1:19" ht="15.75" customHeight="1" x14ac:dyDescent="0.25">
      <c r="A78" s="69" t="s">
        <v>88</v>
      </c>
      <c r="B78" s="69"/>
      <c r="C78" s="69"/>
      <c r="D78" s="69"/>
      <c r="E78" s="69"/>
      <c r="F78" s="69"/>
      <c r="G78" s="69"/>
      <c r="H78" s="69"/>
      <c r="I78" s="69"/>
      <c r="J78" s="69"/>
      <c r="K78" s="69"/>
      <c r="L78" s="69"/>
      <c r="M78" s="69"/>
      <c r="N78" s="69"/>
      <c r="O78" s="69"/>
      <c r="P78" s="69"/>
      <c r="Q78" s="69"/>
      <c r="R78" s="69"/>
      <c r="S78" s="69"/>
    </row>
    <row r="79" spans="1:19" x14ac:dyDescent="0.25">
      <c r="A79" s="70" t="s">
        <v>89</v>
      </c>
      <c r="B79" s="70"/>
      <c r="C79" s="70"/>
      <c r="D79" s="70"/>
      <c r="E79" s="70"/>
      <c r="F79" s="70"/>
      <c r="G79" s="70"/>
      <c r="H79" s="70"/>
      <c r="I79" s="70"/>
      <c r="J79" s="70"/>
      <c r="K79" s="70"/>
      <c r="L79" s="70"/>
      <c r="M79" s="70"/>
      <c r="N79" s="70"/>
      <c r="O79" s="70"/>
    </row>
    <row r="80" spans="1:19" ht="15" customHeight="1" thickBot="1" x14ac:dyDescent="0.3">
      <c r="A80" s="82" t="s">
        <v>116</v>
      </c>
      <c r="B80" s="82"/>
      <c r="C80" s="82"/>
      <c r="D80" s="82"/>
      <c r="E80" s="82"/>
      <c r="F80" s="82"/>
      <c r="G80" s="82"/>
      <c r="H80" s="82"/>
      <c r="I80" s="82"/>
      <c r="J80" s="82"/>
      <c r="K80" s="82"/>
      <c r="L80" s="82"/>
      <c r="M80" s="82"/>
      <c r="N80" s="82"/>
      <c r="O80" s="82"/>
    </row>
    <row r="81" spans="1:19" ht="15.75" customHeight="1" thickBot="1" x14ac:dyDescent="0.3">
      <c r="A81" s="72" t="s">
        <v>102</v>
      </c>
      <c r="B81" s="73"/>
      <c r="C81" s="73"/>
      <c r="D81" s="73"/>
      <c r="E81" s="73"/>
      <c r="F81" s="73"/>
      <c r="G81" s="73"/>
      <c r="H81" s="73"/>
      <c r="I81" s="73"/>
      <c r="J81" s="74"/>
      <c r="K81" s="63" t="s">
        <v>103</v>
      </c>
      <c r="L81" s="63" t="s">
        <v>69</v>
      </c>
      <c r="M81" s="63" t="s">
        <v>70</v>
      </c>
      <c r="N81" s="63" t="s">
        <v>71</v>
      </c>
      <c r="O81" s="83" t="s">
        <v>104</v>
      </c>
    </row>
    <row r="82" spans="1:19" ht="15" customHeight="1" thickBot="1" x14ac:dyDescent="0.3">
      <c r="A82" s="55" t="s">
        <v>105</v>
      </c>
      <c r="B82" s="56"/>
      <c r="C82" s="56"/>
      <c r="D82" s="56"/>
      <c r="E82" s="56"/>
      <c r="F82" s="56"/>
      <c r="G82" s="56"/>
      <c r="H82" s="56"/>
      <c r="I82" s="56"/>
      <c r="J82" s="57"/>
      <c r="K82" s="62">
        <v>32</v>
      </c>
      <c r="L82" s="62">
        <v>31.358387100000002</v>
      </c>
      <c r="M82" s="62">
        <v>0.97994959999999998</v>
      </c>
      <c r="N82" s="62">
        <v>1.77</v>
      </c>
      <c r="O82" s="75">
        <v>2.8500000000000001E-2</v>
      </c>
    </row>
    <row r="83" spans="1:19" ht="15.75" thickBot="1" x14ac:dyDescent="0.3">
      <c r="A83" s="55" t="s">
        <v>80</v>
      </c>
      <c r="B83" s="56"/>
      <c r="C83" s="56"/>
      <c r="D83" s="56"/>
      <c r="E83" s="56"/>
      <c r="F83" s="56"/>
      <c r="G83" s="56"/>
      <c r="H83" s="56"/>
      <c r="I83" s="56"/>
      <c r="J83" s="57"/>
      <c r="K83" s="62">
        <v>60</v>
      </c>
      <c r="L83" s="62">
        <v>33.256324730000003</v>
      </c>
      <c r="M83" s="62">
        <v>0.55427207999999994</v>
      </c>
      <c r="N83" s="62"/>
      <c r="O83" s="75"/>
    </row>
    <row r="84" spans="1:19" ht="15.75" thickBot="1" x14ac:dyDescent="0.3">
      <c r="A84" s="58" t="s">
        <v>106</v>
      </c>
      <c r="B84" s="59"/>
      <c r="C84" s="59"/>
      <c r="D84" s="59"/>
      <c r="E84" s="59"/>
      <c r="F84" s="59"/>
      <c r="G84" s="59"/>
      <c r="H84" s="59"/>
      <c r="I84" s="59"/>
      <c r="J84" s="60"/>
      <c r="K84" s="65">
        <v>92</v>
      </c>
      <c r="L84" s="65">
        <v>64.614711830000005</v>
      </c>
      <c r="M84" s="65"/>
      <c r="N84" s="65"/>
      <c r="O84" s="76"/>
    </row>
    <row r="85" spans="1:19" ht="27" thickBot="1" x14ac:dyDescent="0.3">
      <c r="A85" s="66" t="s">
        <v>73</v>
      </c>
      <c r="B85" s="67"/>
      <c r="C85" s="67"/>
      <c r="D85" s="67"/>
      <c r="E85" s="67"/>
      <c r="F85" s="67"/>
      <c r="G85" s="67"/>
      <c r="H85" s="67"/>
      <c r="I85" s="67"/>
      <c r="J85" s="68"/>
      <c r="K85" s="63" t="s">
        <v>74</v>
      </c>
      <c r="L85" s="63" t="s">
        <v>75</v>
      </c>
      <c r="M85" s="83" t="s">
        <v>117</v>
      </c>
    </row>
    <row r="86" spans="1:19" ht="15" customHeight="1" thickBot="1" x14ac:dyDescent="0.3">
      <c r="A86" s="84">
        <v>0.48531299999999999</v>
      </c>
      <c r="B86" s="85"/>
      <c r="C86" s="85"/>
      <c r="D86" s="85"/>
      <c r="E86" s="85"/>
      <c r="F86" s="85"/>
      <c r="G86" s="85"/>
      <c r="H86" s="85"/>
      <c r="I86" s="85"/>
      <c r="J86" s="86"/>
      <c r="K86" s="65">
        <v>5.6378139999999997</v>
      </c>
      <c r="L86" s="65">
        <v>0.74449500000000002</v>
      </c>
      <c r="M86" s="76">
        <v>13.20538</v>
      </c>
    </row>
    <row r="87" spans="1:19" ht="15" customHeight="1" thickBot="1" x14ac:dyDescent="0.3">
      <c r="A87" s="72" t="s">
        <v>102</v>
      </c>
      <c r="B87" s="73"/>
      <c r="C87" s="73"/>
      <c r="D87" s="73"/>
      <c r="E87" s="73"/>
      <c r="F87" s="73"/>
      <c r="G87" s="73"/>
      <c r="H87" s="73"/>
      <c r="I87" s="73"/>
      <c r="J87" s="74"/>
      <c r="K87" s="63" t="s">
        <v>103</v>
      </c>
      <c r="L87" s="63" t="s">
        <v>108</v>
      </c>
      <c r="M87" s="63" t="s">
        <v>70</v>
      </c>
      <c r="N87" s="63" t="s">
        <v>71</v>
      </c>
      <c r="O87" s="83" t="s">
        <v>104</v>
      </c>
    </row>
    <row r="88" spans="1:19" ht="15.75" customHeight="1" thickBot="1" x14ac:dyDescent="0.3">
      <c r="A88" s="55" t="s">
        <v>62</v>
      </c>
      <c r="B88" s="56"/>
      <c r="C88" s="56"/>
      <c r="D88" s="56"/>
      <c r="E88" s="56"/>
      <c r="F88" s="56"/>
      <c r="G88" s="56"/>
      <c r="H88" s="56"/>
      <c r="I88" s="56"/>
      <c r="J88" s="57"/>
      <c r="K88" s="62">
        <v>2</v>
      </c>
      <c r="L88" s="62">
        <v>8.6686086000000007</v>
      </c>
      <c r="M88" s="62">
        <v>4.3343043000000003</v>
      </c>
      <c r="N88" s="62">
        <v>7.82</v>
      </c>
      <c r="O88" s="75">
        <v>1E-3</v>
      </c>
    </row>
    <row r="89" spans="1:19" ht="15.75" customHeight="1" thickBot="1" x14ac:dyDescent="0.3">
      <c r="A89" s="58" t="s">
        <v>95</v>
      </c>
      <c r="B89" s="59"/>
      <c r="C89" s="59"/>
      <c r="D89" s="59"/>
      <c r="E89" s="59"/>
      <c r="F89" s="59"/>
      <c r="G89" s="59"/>
      <c r="H89" s="59"/>
      <c r="I89" s="59"/>
      <c r="J89" s="60"/>
      <c r="K89" s="65">
        <v>30</v>
      </c>
      <c r="L89" s="65">
        <v>22.689778489999998</v>
      </c>
      <c r="M89" s="65">
        <v>0.75632595000000002</v>
      </c>
      <c r="N89" s="65">
        <v>1.36</v>
      </c>
      <c r="O89" s="76">
        <v>0.152</v>
      </c>
    </row>
    <row r="90" spans="1:19" ht="27" thickBot="1" x14ac:dyDescent="0.3">
      <c r="A90" s="72" t="s">
        <v>102</v>
      </c>
      <c r="B90" s="73"/>
      <c r="C90" s="73"/>
      <c r="D90" s="73"/>
      <c r="E90" s="73"/>
      <c r="F90" s="73"/>
      <c r="G90" s="73"/>
      <c r="H90" s="73"/>
      <c r="I90" s="73"/>
      <c r="J90" s="74"/>
      <c r="K90" s="63" t="s">
        <v>103</v>
      </c>
      <c r="L90" s="63" t="s">
        <v>109</v>
      </c>
      <c r="M90" s="63" t="s">
        <v>70</v>
      </c>
      <c r="N90" s="63" t="s">
        <v>71</v>
      </c>
      <c r="O90" s="83" t="s">
        <v>104</v>
      </c>
    </row>
    <row r="91" spans="1:19" ht="15.75" thickBot="1" x14ac:dyDescent="0.3">
      <c r="A91" s="55" t="s">
        <v>62</v>
      </c>
      <c r="B91" s="56"/>
      <c r="C91" s="56"/>
      <c r="D91" s="56"/>
      <c r="E91" s="56"/>
      <c r="F91" s="56"/>
      <c r="G91" s="56"/>
      <c r="H91" s="56"/>
      <c r="I91" s="56"/>
      <c r="J91" s="57"/>
      <c r="K91" s="62">
        <v>2</v>
      </c>
      <c r="L91" s="62">
        <v>8.6686086000000007</v>
      </c>
      <c r="M91" s="62">
        <v>4.3343043000000003</v>
      </c>
      <c r="N91" s="62">
        <v>7.82</v>
      </c>
      <c r="O91" s="75">
        <v>1E-3</v>
      </c>
    </row>
    <row r="92" spans="1:19" x14ac:dyDescent="0.25">
      <c r="A92" s="58" t="s">
        <v>95</v>
      </c>
      <c r="B92" s="59"/>
      <c r="C92" s="59"/>
      <c r="D92" s="59"/>
      <c r="E92" s="59"/>
      <c r="F92" s="59"/>
      <c r="G92" s="59"/>
      <c r="H92" s="59"/>
      <c r="I92" s="59"/>
      <c r="J92" s="60"/>
      <c r="K92" s="65">
        <v>30</v>
      </c>
      <c r="L92" s="65">
        <v>22.689778489999998</v>
      </c>
      <c r="M92" s="65">
        <v>0.75632595000000002</v>
      </c>
      <c r="N92" s="65">
        <v>1.36</v>
      </c>
      <c r="O92" s="76">
        <v>0.152</v>
      </c>
    </row>
    <row r="93" spans="1:19" ht="15.75" customHeight="1" x14ac:dyDescent="0.25">
      <c r="A93" s="69" t="s">
        <v>88</v>
      </c>
      <c r="B93" s="69"/>
      <c r="C93" s="69"/>
      <c r="D93" s="69"/>
      <c r="E93" s="69"/>
      <c r="F93" s="69"/>
      <c r="G93" s="69"/>
      <c r="H93" s="69"/>
      <c r="I93" s="69"/>
      <c r="J93" s="69"/>
      <c r="K93" s="69"/>
      <c r="L93" s="69"/>
      <c r="M93" s="69"/>
      <c r="N93" s="69"/>
      <c r="O93" s="69"/>
      <c r="P93" s="69"/>
      <c r="Q93" s="69"/>
      <c r="R93" s="69"/>
      <c r="S93" s="69"/>
    </row>
    <row r="94" spans="1:19" ht="15.75" customHeight="1" x14ac:dyDescent="0.25">
      <c r="A94" s="70" t="s">
        <v>89</v>
      </c>
      <c r="B94" s="70"/>
      <c r="C94" s="70"/>
      <c r="D94" s="70"/>
      <c r="E94" s="70"/>
      <c r="F94" s="70"/>
      <c r="G94" s="70"/>
      <c r="H94" s="70"/>
      <c r="I94" s="70"/>
      <c r="J94" s="70"/>
      <c r="K94" s="70"/>
      <c r="L94" s="70"/>
      <c r="M94" s="70"/>
      <c r="N94" s="70"/>
      <c r="O94" s="70"/>
    </row>
    <row r="95" spans="1:19" ht="15.75" customHeight="1" x14ac:dyDescent="0.25">
      <c r="A95" s="87"/>
      <c r="B95" s="87"/>
      <c r="C95" s="87"/>
      <c r="D95" s="87"/>
      <c r="E95" s="87"/>
      <c r="F95" s="87"/>
      <c r="G95" s="87"/>
      <c r="H95" s="87"/>
      <c r="I95" s="87"/>
      <c r="J95" s="87"/>
      <c r="K95" s="87"/>
      <c r="L95" s="87"/>
      <c r="M95" s="87"/>
      <c r="N95" s="87"/>
      <c r="O95" s="87"/>
    </row>
    <row r="96" spans="1:19" x14ac:dyDescent="0.25">
      <c r="A96" s="87"/>
      <c r="B96" s="87"/>
      <c r="C96" s="87"/>
      <c r="D96" s="87"/>
      <c r="E96" s="87"/>
      <c r="F96" s="87"/>
      <c r="G96" s="87"/>
      <c r="H96" s="87"/>
      <c r="I96" s="87"/>
      <c r="J96" s="87"/>
      <c r="K96" s="87"/>
      <c r="L96" s="87"/>
      <c r="M96" s="87"/>
      <c r="N96" s="87"/>
      <c r="O96" s="87"/>
    </row>
    <row r="97" spans="1:15" x14ac:dyDescent="0.25">
      <c r="A97" s="87"/>
      <c r="B97" s="87"/>
      <c r="C97" s="87"/>
      <c r="D97" s="87"/>
      <c r="E97" s="87"/>
      <c r="F97" s="87"/>
      <c r="G97" s="87"/>
      <c r="H97" s="87"/>
      <c r="I97" s="87"/>
      <c r="J97" s="87"/>
      <c r="K97" s="87"/>
      <c r="L97" s="87"/>
      <c r="M97" s="87"/>
      <c r="N97" s="87"/>
      <c r="O97" s="87"/>
    </row>
    <row r="98" spans="1:15" x14ac:dyDescent="0.25">
      <c r="A98" s="70" t="s">
        <v>118</v>
      </c>
      <c r="B98" s="70"/>
      <c r="C98" s="70"/>
      <c r="D98" s="70"/>
      <c r="E98" s="70"/>
      <c r="F98" s="70"/>
      <c r="G98" s="70"/>
      <c r="H98" s="70"/>
      <c r="I98" s="70"/>
      <c r="J98" s="70"/>
      <c r="K98" s="70"/>
      <c r="L98" s="70"/>
      <c r="M98" s="70"/>
      <c r="N98" s="70"/>
      <c r="O98" s="70"/>
    </row>
    <row r="99" spans="1:15" ht="15.75" thickBot="1" x14ac:dyDescent="0.3">
      <c r="A99" s="88" t="s">
        <v>119</v>
      </c>
      <c r="B99" s="88"/>
      <c r="C99" s="88"/>
      <c r="D99" s="88"/>
      <c r="E99" s="88"/>
      <c r="F99" s="88"/>
      <c r="G99" s="88"/>
      <c r="H99" s="88"/>
      <c r="I99" s="88"/>
      <c r="J99" s="88"/>
    </row>
    <row r="100" spans="1:15" ht="15.75" thickBot="1" x14ac:dyDescent="0.3">
      <c r="A100" s="89" t="s">
        <v>120</v>
      </c>
      <c r="B100" s="90">
        <v>0.05</v>
      </c>
    </row>
    <row r="101" spans="1:15" ht="15.75" thickBot="1" x14ac:dyDescent="0.3">
      <c r="A101" s="91" t="s">
        <v>121</v>
      </c>
      <c r="B101" s="75">
        <v>60</v>
      </c>
    </row>
    <row r="102" spans="1:15" ht="15.75" thickBot="1" x14ac:dyDescent="0.3">
      <c r="A102" s="91" t="s">
        <v>122</v>
      </c>
      <c r="B102" s="75">
        <v>4.1308239999999996</v>
      </c>
    </row>
    <row r="103" spans="1:15" ht="15.75" thickBot="1" x14ac:dyDescent="0.3">
      <c r="A103" s="91" t="s">
        <v>123</v>
      </c>
      <c r="B103" s="75">
        <v>2.0003000000000002</v>
      </c>
    </row>
    <row r="104" spans="1:15" ht="15.75" thickBot="1" x14ac:dyDescent="0.3">
      <c r="A104" s="92" t="s">
        <v>124</v>
      </c>
      <c r="B104" s="76">
        <v>3.3195000000000001</v>
      </c>
    </row>
    <row r="105" spans="1:15" x14ac:dyDescent="0.25">
      <c r="A105" s="77" t="s">
        <v>125</v>
      </c>
      <c r="B105" s="78"/>
      <c r="C105" s="78"/>
      <c r="D105" s="78"/>
      <c r="E105" s="78"/>
    </row>
    <row r="106" spans="1:15" ht="15.75" thickBot="1" x14ac:dyDescent="0.3">
      <c r="A106" s="79" t="s">
        <v>126</v>
      </c>
      <c r="B106" s="80"/>
      <c r="C106" s="80"/>
      <c r="D106" s="80"/>
      <c r="E106" s="80"/>
    </row>
    <row r="107" spans="1:15" ht="15.75" thickBot="1" x14ac:dyDescent="0.3">
      <c r="A107" s="53" t="s">
        <v>127</v>
      </c>
      <c r="B107" s="95"/>
      <c r="C107" s="61" t="s">
        <v>76</v>
      </c>
      <c r="D107" s="61" t="s">
        <v>128</v>
      </c>
      <c r="E107" s="71" t="s">
        <v>95</v>
      </c>
    </row>
    <row r="108" spans="1:15" ht="15.75" thickBot="1" x14ac:dyDescent="0.3">
      <c r="A108" s="93"/>
      <c r="B108" s="50" t="s">
        <v>129</v>
      </c>
      <c r="C108" s="62">
        <v>93.332999999999998</v>
      </c>
      <c r="D108" s="62">
        <v>3</v>
      </c>
      <c r="E108" s="51">
        <v>4103</v>
      </c>
    </row>
    <row r="109" spans="1:15" ht="15.75" thickBot="1" x14ac:dyDescent="0.3">
      <c r="A109" s="93"/>
      <c r="B109" s="50" t="s">
        <v>129</v>
      </c>
      <c r="C109" s="62"/>
      <c r="D109" s="62"/>
      <c r="E109" s="51"/>
    </row>
    <row r="110" spans="1:15" ht="15.75" thickBot="1" x14ac:dyDescent="0.3">
      <c r="A110" s="93" t="s">
        <v>130</v>
      </c>
      <c r="B110" s="50" t="s">
        <v>129</v>
      </c>
      <c r="C110" s="62">
        <v>91.667000000000002</v>
      </c>
      <c r="D110" s="62">
        <v>3</v>
      </c>
      <c r="E110" s="51">
        <v>4118</v>
      </c>
    </row>
    <row r="111" spans="1:15" ht="15.75" thickBot="1" x14ac:dyDescent="0.3">
      <c r="A111" s="93" t="s">
        <v>130</v>
      </c>
      <c r="B111" s="50" t="s">
        <v>129</v>
      </c>
      <c r="C111" s="62"/>
      <c r="D111" s="62"/>
      <c r="E111" s="51"/>
    </row>
    <row r="112" spans="1:15" ht="15.75" thickBot="1" x14ac:dyDescent="0.3">
      <c r="A112" s="93" t="s">
        <v>130</v>
      </c>
      <c r="B112" s="50" t="s">
        <v>129</v>
      </c>
      <c r="C112" s="62">
        <v>91.667000000000002</v>
      </c>
      <c r="D112" s="62">
        <v>3</v>
      </c>
      <c r="E112" s="51">
        <v>4101</v>
      </c>
    </row>
    <row r="113" spans="1:5" ht="15.75" thickBot="1" x14ac:dyDescent="0.3">
      <c r="A113" s="93" t="s">
        <v>130</v>
      </c>
      <c r="B113" s="50" t="s">
        <v>129</v>
      </c>
      <c r="C113" s="62"/>
      <c r="D113" s="62"/>
      <c r="E113" s="51"/>
    </row>
    <row r="114" spans="1:5" ht="15.75" thickBot="1" x14ac:dyDescent="0.3">
      <c r="A114" s="93" t="s">
        <v>130</v>
      </c>
      <c r="B114" s="50" t="s">
        <v>129</v>
      </c>
      <c r="C114" s="62">
        <v>91.667000000000002</v>
      </c>
      <c r="D114" s="62">
        <v>3</v>
      </c>
      <c r="E114" s="51">
        <v>4120</v>
      </c>
    </row>
    <row r="115" spans="1:5" ht="15.75" thickBot="1" x14ac:dyDescent="0.3">
      <c r="A115" s="93" t="s">
        <v>130</v>
      </c>
      <c r="B115" s="50" t="s">
        <v>129</v>
      </c>
      <c r="C115" s="62"/>
      <c r="D115" s="62"/>
      <c r="E115" s="51"/>
    </row>
    <row r="116" spans="1:5" ht="15.75" thickBot="1" x14ac:dyDescent="0.3">
      <c r="A116" s="93" t="s">
        <v>130</v>
      </c>
      <c r="B116" s="50" t="s">
        <v>129</v>
      </c>
      <c r="C116" s="62">
        <v>91.667000000000002</v>
      </c>
      <c r="D116" s="62">
        <v>3</v>
      </c>
      <c r="E116" s="51">
        <v>4105</v>
      </c>
    </row>
    <row r="117" spans="1:5" ht="15.75" thickBot="1" x14ac:dyDescent="0.3">
      <c r="A117" s="93" t="s">
        <v>130</v>
      </c>
      <c r="B117" s="50" t="s">
        <v>129</v>
      </c>
      <c r="C117" s="62"/>
      <c r="D117" s="62"/>
      <c r="E117" s="51"/>
    </row>
    <row r="118" spans="1:5" ht="15.75" thickBot="1" x14ac:dyDescent="0.3">
      <c r="A118" s="93" t="s">
        <v>130</v>
      </c>
      <c r="B118" s="50" t="s">
        <v>129</v>
      </c>
      <c r="C118" s="62">
        <v>91.667000000000002</v>
      </c>
      <c r="D118" s="62">
        <v>3</v>
      </c>
      <c r="E118" s="51">
        <v>4106</v>
      </c>
    </row>
    <row r="119" spans="1:5" ht="15.75" thickBot="1" x14ac:dyDescent="0.3">
      <c r="A119" s="93" t="s">
        <v>130</v>
      </c>
      <c r="B119" s="50" t="s">
        <v>129</v>
      </c>
      <c r="C119" s="62"/>
      <c r="D119" s="62"/>
      <c r="E119" s="51"/>
    </row>
    <row r="120" spans="1:5" ht="15.75" thickBot="1" x14ac:dyDescent="0.3">
      <c r="A120" s="93" t="s">
        <v>130</v>
      </c>
      <c r="B120" s="50" t="s">
        <v>129</v>
      </c>
      <c r="C120" s="62">
        <v>91.667000000000002</v>
      </c>
      <c r="D120" s="62">
        <v>3</v>
      </c>
      <c r="E120" s="51">
        <v>4107</v>
      </c>
    </row>
    <row r="121" spans="1:5" ht="15.75" thickBot="1" x14ac:dyDescent="0.3">
      <c r="A121" s="93" t="s">
        <v>130</v>
      </c>
      <c r="B121" s="50" t="s">
        <v>129</v>
      </c>
      <c r="C121" s="62"/>
      <c r="D121" s="62"/>
      <c r="E121" s="51"/>
    </row>
    <row r="122" spans="1:5" ht="15.75" thickBot="1" x14ac:dyDescent="0.3">
      <c r="A122" s="93" t="s">
        <v>130</v>
      </c>
      <c r="B122" s="50" t="s">
        <v>129</v>
      </c>
      <c r="C122" s="62">
        <v>91.667000000000002</v>
      </c>
      <c r="D122" s="62">
        <v>3</v>
      </c>
      <c r="E122" s="51">
        <v>4112</v>
      </c>
    </row>
    <row r="123" spans="1:5" ht="15.75" thickBot="1" x14ac:dyDescent="0.3">
      <c r="A123" s="93" t="s">
        <v>130</v>
      </c>
      <c r="B123" s="50" t="s">
        <v>129</v>
      </c>
      <c r="C123" s="62"/>
      <c r="D123" s="62"/>
      <c r="E123" s="51"/>
    </row>
    <row r="124" spans="1:5" ht="15.75" thickBot="1" x14ac:dyDescent="0.3">
      <c r="A124" s="93" t="s">
        <v>130</v>
      </c>
      <c r="B124" s="50" t="s">
        <v>129</v>
      </c>
      <c r="C124" s="62">
        <v>91.667000000000002</v>
      </c>
      <c r="D124" s="62">
        <v>3</v>
      </c>
      <c r="E124" s="51">
        <v>4113</v>
      </c>
    </row>
    <row r="125" spans="1:5" ht="15.75" thickBot="1" x14ac:dyDescent="0.3">
      <c r="A125" s="93" t="s">
        <v>130</v>
      </c>
      <c r="B125" s="50" t="s">
        <v>129</v>
      </c>
      <c r="C125" s="62"/>
      <c r="D125" s="62"/>
      <c r="E125" s="51"/>
    </row>
    <row r="126" spans="1:5" ht="15.75" thickBot="1" x14ac:dyDescent="0.3">
      <c r="A126" s="93" t="s">
        <v>130</v>
      </c>
      <c r="B126" s="50" t="s">
        <v>129</v>
      </c>
      <c r="C126" s="62">
        <v>91.667000000000002</v>
      </c>
      <c r="D126" s="62">
        <v>3</v>
      </c>
      <c r="E126" s="51">
        <v>4110</v>
      </c>
    </row>
    <row r="127" spans="1:5" ht="15.75" thickBot="1" x14ac:dyDescent="0.3">
      <c r="A127" s="93" t="s">
        <v>130</v>
      </c>
      <c r="B127" s="50" t="s">
        <v>129</v>
      </c>
      <c r="C127" s="62"/>
      <c r="D127" s="62"/>
      <c r="E127" s="51"/>
    </row>
    <row r="128" spans="1:5" ht="15.75" thickBot="1" x14ac:dyDescent="0.3">
      <c r="A128" s="93" t="s">
        <v>130</v>
      </c>
      <c r="B128" s="50" t="s">
        <v>129</v>
      </c>
      <c r="C128" s="62">
        <v>91.667000000000002</v>
      </c>
      <c r="D128" s="62">
        <v>3</v>
      </c>
      <c r="E128" s="51">
        <v>4115</v>
      </c>
    </row>
    <row r="129" spans="1:5" ht="15.75" thickBot="1" x14ac:dyDescent="0.3">
      <c r="A129" s="93" t="s">
        <v>130</v>
      </c>
      <c r="B129" s="50" t="s">
        <v>129</v>
      </c>
      <c r="C129" s="62"/>
      <c r="D129" s="62"/>
      <c r="E129" s="51"/>
    </row>
    <row r="130" spans="1:5" ht="15.75" thickBot="1" x14ac:dyDescent="0.3">
      <c r="A130" s="93" t="s">
        <v>130</v>
      </c>
      <c r="B130" s="50" t="s">
        <v>129</v>
      </c>
      <c r="C130" s="62">
        <v>91.667000000000002</v>
      </c>
      <c r="D130" s="62">
        <v>3</v>
      </c>
      <c r="E130" s="51">
        <v>4130</v>
      </c>
    </row>
    <row r="131" spans="1:5" ht="15.75" thickBot="1" x14ac:dyDescent="0.3">
      <c r="A131" s="93" t="s">
        <v>130</v>
      </c>
      <c r="B131" s="50" t="s">
        <v>129</v>
      </c>
      <c r="C131" s="62"/>
      <c r="D131" s="62"/>
      <c r="E131" s="51"/>
    </row>
    <row r="132" spans="1:5" ht="15.75" thickBot="1" x14ac:dyDescent="0.3">
      <c r="A132" s="93" t="s">
        <v>130</v>
      </c>
      <c r="B132" s="50" t="s">
        <v>129</v>
      </c>
      <c r="C132" s="62">
        <v>91.667000000000002</v>
      </c>
      <c r="D132" s="62">
        <v>3</v>
      </c>
      <c r="E132" s="51">
        <v>4123</v>
      </c>
    </row>
    <row r="133" spans="1:5" ht="15.75" thickBot="1" x14ac:dyDescent="0.3">
      <c r="A133" s="93" t="s">
        <v>130</v>
      </c>
      <c r="B133" s="50" t="s">
        <v>129</v>
      </c>
      <c r="C133" s="62"/>
      <c r="D133" s="62"/>
      <c r="E133" s="51"/>
    </row>
    <row r="134" spans="1:5" ht="15.75" thickBot="1" x14ac:dyDescent="0.3">
      <c r="A134" s="93" t="s">
        <v>130</v>
      </c>
      <c r="B134" s="50" t="s">
        <v>129</v>
      </c>
      <c r="C134" s="62">
        <v>91.667000000000002</v>
      </c>
      <c r="D134" s="62">
        <v>3</v>
      </c>
      <c r="E134" s="51">
        <v>4126</v>
      </c>
    </row>
    <row r="135" spans="1:5" ht="15.75" thickBot="1" x14ac:dyDescent="0.3">
      <c r="A135" s="93" t="s">
        <v>130</v>
      </c>
      <c r="B135" s="50"/>
      <c r="C135" s="62"/>
      <c r="D135" s="62"/>
      <c r="E135" s="51"/>
    </row>
    <row r="136" spans="1:5" ht="15.75" thickBot="1" x14ac:dyDescent="0.3">
      <c r="A136" s="93" t="s">
        <v>130</v>
      </c>
      <c r="B136" s="50" t="s">
        <v>131</v>
      </c>
      <c r="C136" s="62">
        <v>90</v>
      </c>
      <c r="D136" s="62">
        <v>3</v>
      </c>
      <c r="E136" s="51">
        <v>4125</v>
      </c>
    </row>
    <row r="137" spans="1:5" ht="15.75" thickBot="1" x14ac:dyDescent="0.3">
      <c r="A137" s="93" t="s">
        <v>130</v>
      </c>
      <c r="B137" s="50" t="s">
        <v>131</v>
      </c>
      <c r="C137" s="62"/>
      <c r="D137" s="62"/>
      <c r="E137" s="51"/>
    </row>
    <row r="138" spans="1:5" ht="15.75" thickBot="1" x14ac:dyDescent="0.3">
      <c r="A138" s="93" t="s">
        <v>130</v>
      </c>
      <c r="B138" s="50" t="s">
        <v>131</v>
      </c>
      <c r="C138" s="62">
        <v>90</v>
      </c>
      <c r="D138" s="62">
        <v>3</v>
      </c>
      <c r="E138" s="51">
        <v>4108</v>
      </c>
    </row>
    <row r="139" spans="1:5" ht="15.75" thickBot="1" x14ac:dyDescent="0.3">
      <c r="A139" s="93" t="s">
        <v>130</v>
      </c>
      <c r="B139" s="50" t="s">
        <v>131</v>
      </c>
      <c r="C139" s="62"/>
      <c r="D139" s="62"/>
      <c r="E139" s="51"/>
    </row>
    <row r="140" spans="1:5" ht="15.75" thickBot="1" x14ac:dyDescent="0.3">
      <c r="A140" s="93" t="s">
        <v>130</v>
      </c>
      <c r="B140" s="50" t="s">
        <v>131</v>
      </c>
      <c r="C140" s="62">
        <v>90</v>
      </c>
      <c r="D140" s="62">
        <v>3</v>
      </c>
      <c r="E140" s="51">
        <v>4117</v>
      </c>
    </row>
    <row r="141" spans="1:5" ht="15.75" thickBot="1" x14ac:dyDescent="0.3">
      <c r="A141" s="93" t="s">
        <v>130</v>
      </c>
      <c r="B141" s="50" t="s">
        <v>131</v>
      </c>
      <c r="C141" s="62"/>
      <c r="D141" s="62"/>
      <c r="E141" s="51"/>
    </row>
    <row r="142" spans="1:5" ht="15.75" thickBot="1" x14ac:dyDescent="0.3">
      <c r="A142" s="93" t="s">
        <v>130</v>
      </c>
      <c r="B142" s="50" t="s">
        <v>131</v>
      </c>
      <c r="C142" s="62">
        <v>90</v>
      </c>
      <c r="D142" s="62">
        <v>3</v>
      </c>
      <c r="E142" s="51">
        <v>4124</v>
      </c>
    </row>
    <row r="143" spans="1:5" ht="15.75" thickBot="1" x14ac:dyDescent="0.3">
      <c r="A143" s="93" t="s">
        <v>130</v>
      </c>
      <c r="B143" s="50" t="s">
        <v>131</v>
      </c>
      <c r="C143" s="62"/>
      <c r="D143" s="62"/>
      <c r="E143" s="51"/>
    </row>
    <row r="144" spans="1:5" ht="15.75" thickBot="1" x14ac:dyDescent="0.3">
      <c r="A144" s="93" t="s">
        <v>130</v>
      </c>
      <c r="B144" s="50" t="s">
        <v>131</v>
      </c>
      <c r="C144" s="62">
        <v>90</v>
      </c>
      <c r="D144" s="62">
        <v>3</v>
      </c>
      <c r="E144" s="51">
        <v>4111</v>
      </c>
    </row>
    <row r="145" spans="1:5" ht="15.75" thickBot="1" x14ac:dyDescent="0.3">
      <c r="A145" s="93" t="s">
        <v>130</v>
      </c>
      <c r="B145" s="50" t="s">
        <v>131</v>
      </c>
      <c r="C145" s="62"/>
      <c r="D145" s="62"/>
      <c r="E145" s="51"/>
    </row>
    <row r="146" spans="1:5" ht="15.75" thickBot="1" x14ac:dyDescent="0.3">
      <c r="A146" s="93" t="s">
        <v>130</v>
      </c>
      <c r="B146" s="50" t="s">
        <v>131</v>
      </c>
      <c r="C146" s="62">
        <v>90</v>
      </c>
      <c r="D146" s="62">
        <v>3</v>
      </c>
      <c r="E146" s="51">
        <v>4104</v>
      </c>
    </row>
    <row r="147" spans="1:5" ht="15.75" thickBot="1" x14ac:dyDescent="0.3">
      <c r="A147" s="93" t="s">
        <v>130</v>
      </c>
      <c r="B147" s="50" t="s">
        <v>131</v>
      </c>
      <c r="C147" s="62"/>
      <c r="D147" s="62"/>
      <c r="E147" s="51"/>
    </row>
    <row r="148" spans="1:5" ht="15.75" thickBot="1" x14ac:dyDescent="0.3">
      <c r="A148" s="93" t="s">
        <v>130</v>
      </c>
      <c r="B148" s="50" t="s">
        <v>131</v>
      </c>
      <c r="C148" s="62">
        <v>90</v>
      </c>
      <c r="D148" s="62">
        <v>3</v>
      </c>
      <c r="E148" s="51">
        <v>4121</v>
      </c>
    </row>
    <row r="149" spans="1:5" ht="15.75" thickBot="1" x14ac:dyDescent="0.3">
      <c r="A149" s="93" t="s">
        <v>130</v>
      </c>
      <c r="B149" s="50" t="s">
        <v>131</v>
      </c>
      <c r="C149" s="62"/>
      <c r="D149" s="62"/>
      <c r="E149" s="51"/>
    </row>
    <row r="150" spans="1:5" ht="15.75" thickBot="1" x14ac:dyDescent="0.3">
      <c r="A150" s="93" t="s">
        <v>130</v>
      </c>
      <c r="B150" s="50" t="s">
        <v>131</v>
      </c>
      <c r="C150" s="62">
        <v>90</v>
      </c>
      <c r="D150" s="62">
        <v>3</v>
      </c>
      <c r="E150" s="51">
        <v>4114</v>
      </c>
    </row>
    <row r="151" spans="1:5" ht="15.75" customHeight="1" thickBot="1" x14ac:dyDescent="0.3">
      <c r="A151" s="93" t="s">
        <v>130</v>
      </c>
      <c r="B151" s="50" t="s">
        <v>131</v>
      </c>
      <c r="C151" s="62"/>
      <c r="D151" s="62"/>
      <c r="E151" s="51"/>
    </row>
    <row r="152" spans="1:5" ht="15" customHeight="1" thickBot="1" x14ac:dyDescent="0.3">
      <c r="A152" s="93" t="s">
        <v>130</v>
      </c>
      <c r="B152" s="50" t="s">
        <v>131</v>
      </c>
      <c r="C152" s="62">
        <v>90</v>
      </c>
      <c r="D152" s="62">
        <v>3</v>
      </c>
      <c r="E152" s="51">
        <v>4127</v>
      </c>
    </row>
    <row r="153" spans="1:5" ht="15.75" thickBot="1" x14ac:dyDescent="0.3">
      <c r="A153" s="93" t="s">
        <v>130</v>
      </c>
      <c r="B153" s="50" t="s">
        <v>131</v>
      </c>
      <c r="C153" s="62"/>
      <c r="D153" s="62"/>
      <c r="E153" s="51"/>
    </row>
    <row r="154" spans="1:5" ht="15.75" thickBot="1" x14ac:dyDescent="0.3">
      <c r="A154" s="93" t="s">
        <v>130</v>
      </c>
      <c r="B154" s="50" t="s">
        <v>131</v>
      </c>
      <c r="C154" s="62">
        <v>90</v>
      </c>
      <c r="D154" s="62">
        <v>3</v>
      </c>
      <c r="E154" s="51">
        <v>4128</v>
      </c>
    </row>
    <row r="155" spans="1:5" ht="15.75" thickBot="1" x14ac:dyDescent="0.3">
      <c r="A155" s="93" t="s">
        <v>130</v>
      </c>
      <c r="B155" s="50" t="s">
        <v>131</v>
      </c>
      <c r="C155" s="62"/>
      <c r="D155" s="62"/>
      <c r="E155" s="51"/>
    </row>
    <row r="156" spans="1:5" ht="15" customHeight="1" thickBot="1" x14ac:dyDescent="0.3">
      <c r="A156" s="93" t="s">
        <v>130</v>
      </c>
      <c r="B156" s="50" t="s">
        <v>131</v>
      </c>
      <c r="C156" s="62">
        <v>90</v>
      </c>
      <c r="D156" s="62">
        <v>3</v>
      </c>
      <c r="E156" s="51">
        <v>4129</v>
      </c>
    </row>
    <row r="157" spans="1:5" ht="15.75" customHeight="1" thickBot="1" x14ac:dyDescent="0.3">
      <c r="A157" s="93" t="s">
        <v>130</v>
      </c>
      <c r="B157" s="50" t="s">
        <v>131</v>
      </c>
      <c r="C157" s="62"/>
      <c r="D157" s="62"/>
      <c r="E157" s="51"/>
    </row>
    <row r="158" spans="1:5" ht="15" customHeight="1" thickBot="1" x14ac:dyDescent="0.3">
      <c r="A158" s="93" t="s">
        <v>130</v>
      </c>
      <c r="B158" s="50" t="s">
        <v>131</v>
      </c>
      <c r="C158" s="62">
        <v>90</v>
      </c>
      <c r="D158" s="62">
        <v>3</v>
      </c>
      <c r="E158" s="51">
        <v>4102</v>
      </c>
    </row>
    <row r="159" spans="1:5" ht="15.75" thickBot="1" x14ac:dyDescent="0.3">
      <c r="A159" s="93" t="s">
        <v>130</v>
      </c>
      <c r="B159" s="50" t="s">
        <v>131</v>
      </c>
      <c r="C159" s="62"/>
      <c r="D159" s="62"/>
      <c r="E159" s="51"/>
    </row>
    <row r="160" spans="1:5" ht="15.75" thickBot="1" x14ac:dyDescent="0.3">
      <c r="A160" s="93" t="s">
        <v>130</v>
      </c>
      <c r="B160" s="50" t="s">
        <v>131</v>
      </c>
      <c r="C160" s="62">
        <v>90</v>
      </c>
      <c r="D160" s="62">
        <v>3</v>
      </c>
      <c r="E160" s="51">
        <v>4131</v>
      </c>
    </row>
    <row r="161" spans="1:19" ht="15.75" thickBot="1" x14ac:dyDescent="0.3">
      <c r="A161" s="93"/>
      <c r="B161" s="50" t="s">
        <v>131</v>
      </c>
      <c r="C161" s="62"/>
      <c r="D161" s="62"/>
      <c r="E161" s="51"/>
    </row>
    <row r="162" spans="1:19" ht="15" customHeight="1" thickBot="1" x14ac:dyDescent="0.3">
      <c r="A162" s="93"/>
      <c r="B162" s="50" t="s">
        <v>131</v>
      </c>
      <c r="C162" s="62">
        <v>88.332999999999998</v>
      </c>
      <c r="D162" s="62">
        <v>3</v>
      </c>
      <c r="E162" s="51">
        <v>4116</v>
      </c>
    </row>
    <row r="163" spans="1:19" ht="15" customHeight="1" thickBot="1" x14ac:dyDescent="0.3">
      <c r="A163" s="93"/>
      <c r="B163" s="50" t="s">
        <v>131</v>
      </c>
      <c r="C163" s="62"/>
      <c r="D163" s="62"/>
      <c r="E163" s="51"/>
    </row>
    <row r="164" spans="1:19" ht="15.75" customHeight="1" thickBot="1" x14ac:dyDescent="0.3">
      <c r="A164" s="93"/>
      <c r="B164" s="50" t="s">
        <v>131</v>
      </c>
      <c r="C164" s="62">
        <v>88.332999999999998</v>
      </c>
      <c r="D164" s="62">
        <v>3</v>
      </c>
      <c r="E164" s="51">
        <v>4109</v>
      </c>
    </row>
    <row r="165" spans="1:19" ht="15.75" customHeight="1" thickBot="1" x14ac:dyDescent="0.3">
      <c r="A165" s="93"/>
      <c r="B165" s="50" t="s">
        <v>131</v>
      </c>
      <c r="C165" s="62"/>
      <c r="D165" s="62"/>
      <c r="E165" s="51"/>
    </row>
    <row r="166" spans="1:19" ht="15.75" thickBot="1" x14ac:dyDescent="0.3">
      <c r="A166" s="93"/>
      <c r="B166" s="50" t="s">
        <v>131</v>
      </c>
      <c r="C166" s="62">
        <v>88.332999999999998</v>
      </c>
      <c r="D166" s="62">
        <v>3</v>
      </c>
      <c r="E166" s="51">
        <v>4122</v>
      </c>
    </row>
    <row r="167" spans="1:19" ht="15.75" thickBot="1" x14ac:dyDescent="0.3">
      <c r="A167" s="93"/>
      <c r="B167" s="50" t="s">
        <v>131</v>
      </c>
      <c r="C167" s="62"/>
      <c r="D167" s="62"/>
      <c r="E167" s="51"/>
    </row>
    <row r="168" spans="1:19" x14ac:dyDescent="0.25">
      <c r="A168" s="94"/>
      <c r="B168" s="64" t="s">
        <v>131</v>
      </c>
      <c r="C168" s="65">
        <v>88.332999999999998</v>
      </c>
      <c r="D168" s="65">
        <v>3</v>
      </c>
      <c r="E168" s="52">
        <v>4119</v>
      </c>
    </row>
    <row r="169" spans="1:19" ht="15.75" customHeight="1" x14ac:dyDescent="0.25">
      <c r="A169" s="69" t="s">
        <v>88</v>
      </c>
      <c r="B169" s="69"/>
      <c r="C169" s="69"/>
      <c r="D169" s="69"/>
      <c r="E169" s="69"/>
      <c r="F169" s="69"/>
      <c r="G169" s="69"/>
      <c r="H169" s="69"/>
      <c r="I169" s="69"/>
      <c r="J169" s="69"/>
      <c r="K169" s="69"/>
      <c r="L169" s="69"/>
      <c r="M169" s="69"/>
      <c r="N169" s="69"/>
      <c r="O169" s="69"/>
      <c r="P169" s="69"/>
      <c r="Q169" s="69"/>
      <c r="R169" s="69"/>
      <c r="S169" s="69"/>
    </row>
    <row r="170" spans="1:19" ht="15.75" customHeight="1" x14ac:dyDescent="0.25">
      <c r="A170" s="70" t="s">
        <v>89</v>
      </c>
      <c r="B170" s="70"/>
      <c r="C170" s="70"/>
      <c r="D170" s="70"/>
      <c r="E170" s="70"/>
      <c r="F170" s="70"/>
      <c r="G170" s="70"/>
      <c r="H170" s="70"/>
      <c r="I170" s="70"/>
      <c r="J170" s="70"/>
      <c r="K170" s="70"/>
      <c r="L170" s="70"/>
      <c r="M170" s="70"/>
      <c r="N170" s="70"/>
      <c r="O170" s="70"/>
    </row>
    <row r="171" spans="1:19" ht="15.75" customHeight="1" x14ac:dyDescent="0.25">
      <c r="A171" s="87"/>
      <c r="B171" s="87"/>
      <c r="C171" s="87"/>
      <c r="D171" s="87"/>
      <c r="E171" s="87"/>
      <c r="F171" s="87"/>
      <c r="G171" s="87"/>
      <c r="H171" s="87"/>
      <c r="I171" s="87"/>
      <c r="J171" s="87"/>
      <c r="K171" s="87"/>
      <c r="L171" s="87"/>
      <c r="M171" s="87"/>
      <c r="N171" s="87"/>
      <c r="O171" s="87"/>
    </row>
    <row r="172" spans="1:19" x14ac:dyDescent="0.25">
      <c r="A172" s="87"/>
      <c r="B172" s="87"/>
      <c r="C172" s="87"/>
      <c r="D172" s="87"/>
      <c r="E172" s="87"/>
      <c r="F172" s="87"/>
      <c r="G172" s="87"/>
      <c r="H172" s="87"/>
      <c r="I172" s="87"/>
      <c r="J172" s="87"/>
      <c r="K172" s="87"/>
      <c r="L172" s="87"/>
      <c r="M172" s="87"/>
      <c r="N172" s="87"/>
      <c r="O172" s="87"/>
    </row>
    <row r="173" spans="1:19" x14ac:dyDescent="0.25">
      <c r="A173" s="87"/>
      <c r="B173" s="87"/>
      <c r="C173" s="87"/>
      <c r="D173" s="87"/>
      <c r="E173" s="87"/>
      <c r="F173" s="87"/>
      <c r="G173" s="87"/>
      <c r="H173" s="87"/>
      <c r="I173" s="87"/>
      <c r="J173" s="87"/>
      <c r="K173" s="87"/>
      <c r="L173" s="87"/>
      <c r="M173" s="87"/>
      <c r="N173" s="87"/>
      <c r="O173" s="87"/>
    </row>
    <row r="174" spans="1:19" x14ac:dyDescent="0.25">
      <c r="A174" s="70" t="s">
        <v>132</v>
      </c>
      <c r="B174" s="70"/>
      <c r="C174" s="70"/>
      <c r="D174" s="70"/>
      <c r="E174" s="70"/>
      <c r="F174" s="70"/>
      <c r="G174" s="70"/>
      <c r="H174" s="70"/>
      <c r="I174" s="70"/>
      <c r="J174" s="70"/>
      <c r="K174" s="70"/>
      <c r="L174" s="70"/>
      <c r="M174" s="70"/>
      <c r="N174" s="70"/>
      <c r="O174" s="70"/>
    </row>
    <row r="175" spans="1:19" ht="15.75" thickBot="1" x14ac:dyDescent="0.3">
      <c r="A175" s="88" t="s">
        <v>119</v>
      </c>
      <c r="B175" s="88"/>
      <c r="C175" s="88"/>
      <c r="D175" s="88"/>
      <c r="E175" s="88"/>
      <c r="F175" s="88"/>
      <c r="G175" s="88"/>
      <c r="H175" s="88"/>
      <c r="I175" s="88"/>
      <c r="J175" s="88"/>
    </row>
    <row r="176" spans="1:19" ht="15.75" thickBot="1" x14ac:dyDescent="0.3">
      <c r="A176" s="89" t="s">
        <v>120</v>
      </c>
      <c r="B176" s="90">
        <v>0.05</v>
      </c>
    </row>
    <row r="177" spans="1:8" ht="15.75" thickBot="1" x14ac:dyDescent="0.3">
      <c r="A177" s="91" t="s">
        <v>121</v>
      </c>
      <c r="B177" s="75">
        <v>60</v>
      </c>
    </row>
    <row r="178" spans="1:8" ht="15.75" thickBot="1" x14ac:dyDescent="0.3">
      <c r="A178" s="91" t="s">
        <v>122</v>
      </c>
      <c r="B178" s="75">
        <v>3.3684590000000001</v>
      </c>
    </row>
    <row r="179" spans="1:8" ht="15.75" thickBot="1" x14ac:dyDescent="0.3">
      <c r="A179" s="91" t="s">
        <v>123</v>
      </c>
      <c r="B179" s="75">
        <v>2.0003000000000002</v>
      </c>
    </row>
    <row r="180" spans="1:8" ht="15.75" thickBot="1" x14ac:dyDescent="0.3">
      <c r="A180" s="92" t="s">
        <v>124</v>
      </c>
      <c r="B180" s="76">
        <v>2.9975000000000001</v>
      </c>
    </row>
    <row r="181" spans="1:8" x14ac:dyDescent="0.25">
      <c r="A181" s="77" t="s">
        <v>133</v>
      </c>
      <c r="B181" s="78"/>
      <c r="C181" s="78"/>
      <c r="D181" s="78"/>
      <c r="E181" s="78"/>
      <c r="F181" s="78"/>
      <c r="G181" s="78"/>
      <c r="H181" s="78"/>
    </row>
    <row r="182" spans="1:8" ht="15.75" thickBot="1" x14ac:dyDescent="0.3">
      <c r="A182" s="79" t="s">
        <v>134</v>
      </c>
      <c r="B182" s="80"/>
      <c r="C182" s="80"/>
      <c r="D182" s="80"/>
      <c r="E182" s="80"/>
      <c r="F182" s="80"/>
      <c r="G182" s="80"/>
      <c r="H182" s="80"/>
    </row>
    <row r="183" spans="1:8" ht="15.75" thickBot="1" x14ac:dyDescent="0.3">
      <c r="A183" s="53" t="s">
        <v>127</v>
      </c>
      <c r="B183" s="54"/>
      <c r="C183" s="54"/>
      <c r="D183" s="54"/>
      <c r="E183" s="95"/>
      <c r="F183" s="61" t="s">
        <v>76</v>
      </c>
      <c r="G183" s="61" t="s">
        <v>128</v>
      </c>
      <c r="H183" s="71" t="s">
        <v>95</v>
      </c>
    </row>
    <row r="184" spans="1:8" ht="15.75" thickBot="1" x14ac:dyDescent="0.3">
      <c r="A184" s="93"/>
      <c r="B184" s="50"/>
      <c r="C184" s="50"/>
      <c r="D184" s="50" t="s">
        <v>129</v>
      </c>
      <c r="E184" s="50"/>
      <c r="F184" s="62">
        <v>157.333</v>
      </c>
      <c r="G184" s="62">
        <v>3</v>
      </c>
      <c r="H184" s="51">
        <v>4125</v>
      </c>
    </row>
    <row r="185" spans="1:8" ht="15.75" thickBot="1" x14ac:dyDescent="0.3">
      <c r="A185" s="93"/>
      <c r="B185" s="50"/>
      <c r="C185" s="50"/>
      <c r="D185" s="50" t="s">
        <v>129</v>
      </c>
      <c r="E185" s="50"/>
      <c r="F185" s="62"/>
      <c r="G185" s="62"/>
      <c r="H185" s="51"/>
    </row>
    <row r="186" spans="1:8" ht="15.75" thickBot="1" x14ac:dyDescent="0.3">
      <c r="A186" s="93"/>
      <c r="B186" s="50" t="s">
        <v>130</v>
      </c>
      <c r="C186" s="50"/>
      <c r="D186" s="50" t="s">
        <v>129</v>
      </c>
      <c r="E186" s="50"/>
      <c r="F186" s="62">
        <v>155.667</v>
      </c>
      <c r="G186" s="62">
        <v>3</v>
      </c>
      <c r="H186" s="51">
        <v>4126</v>
      </c>
    </row>
    <row r="187" spans="1:8" ht="15.75" thickBot="1" x14ac:dyDescent="0.3">
      <c r="A187" s="93"/>
      <c r="B187" s="50" t="s">
        <v>130</v>
      </c>
      <c r="C187" s="50"/>
      <c r="D187" s="50" t="s">
        <v>129</v>
      </c>
      <c r="E187" s="50"/>
      <c r="F187" s="62"/>
      <c r="G187" s="62"/>
      <c r="H187" s="51"/>
    </row>
    <row r="188" spans="1:8" ht="15.75" thickBot="1" x14ac:dyDescent="0.3">
      <c r="A188" s="93"/>
      <c r="B188" s="50" t="s">
        <v>130</v>
      </c>
      <c r="C188" s="50"/>
      <c r="D188" s="50" t="s">
        <v>129</v>
      </c>
      <c r="E188" s="50" t="s">
        <v>131</v>
      </c>
      <c r="F188" s="62">
        <v>155.333</v>
      </c>
      <c r="G188" s="62">
        <v>3</v>
      </c>
      <c r="H188" s="51">
        <v>4103</v>
      </c>
    </row>
    <row r="189" spans="1:8" ht="15.75" thickBot="1" x14ac:dyDescent="0.3">
      <c r="A189" s="93"/>
      <c r="B189" s="50" t="s">
        <v>130</v>
      </c>
      <c r="C189" s="50"/>
      <c r="D189" s="50" t="s">
        <v>129</v>
      </c>
      <c r="E189" s="50" t="s">
        <v>131</v>
      </c>
      <c r="F189" s="62"/>
      <c r="G189" s="62"/>
      <c r="H189" s="51"/>
    </row>
    <row r="190" spans="1:8" ht="15.75" thickBot="1" x14ac:dyDescent="0.3">
      <c r="A190" s="93"/>
      <c r="B190" s="50" t="s">
        <v>130</v>
      </c>
      <c r="C190" s="50" t="s">
        <v>135</v>
      </c>
      <c r="D190" s="50" t="s">
        <v>129</v>
      </c>
      <c r="E190" s="50" t="s">
        <v>131</v>
      </c>
      <c r="F190" s="62">
        <v>154.667</v>
      </c>
      <c r="G190" s="62">
        <v>3</v>
      </c>
      <c r="H190" s="51">
        <v>4104</v>
      </c>
    </row>
    <row r="191" spans="1:8" ht="15.75" thickBot="1" x14ac:dyDescent="0.3">
      <c r="A191" s="93"/>
      <c r="B191" s="50" t="s">
        <v>130</v>
      </c>
      <c r="C191" s="50" t="s">
        <v>135</v>
      </c>
      <c r="D191" s="50" t="s">
        <v>129</v>
      </c>
      <c r="E191" s="50" t="s">
        <v>131</v>
      </c>
      <c r="F191" s="62"/>
      <c r="G191" s="62"/>
      <c r="H191" s="51"/>
    </row>
    <row r="192" spans="1:8" ht="15.75" thickBot="1" x14ac:dyDescent="0.3">
      <c r="A192" s="93"/>
      <c r="B192" s="50" t="s">
        <v>130</v>
      </c>
      <c r="C192" s="50" t="s">
        <v>135</v>
      </c>
      <c r="D192" s="50" t="s">
        <v>129</v>
      </c>
      <c r="E192" s="50" t="s">
        <v>131</v>
      </c>
      <c r="F192" s="62">
        <v>154.667</v>
      </c>
      <c r="G192" s="62">
        <v>3</v>
      </c>
      <c r="H192" s="51">
        <v>4130</v>
      </c>
    </row>
    <row r="193" spans="1:8" ht="15.75" thickBot="1" x14ac:dyDescent="0.3">
      <c r="A193" s="93"/>
      <c r="B193" s="50" t="s">
        <v>130</v>
      </c>
      <c r="C193" s="50" t="s">
        <v>135</v>
      </c>
      <c r="D193" s="50"/>
      <c r="E193" s="50" t="s">
        <v>131</v>
      </c>
      <c r="F193" s="62"/>
      <c r="G193" s="62"/>
      <c r="H193" s="51"/>
    </row>
    <row r="194" spans="1:8" ht="15.75" thickBot="1" x14ac:dyDescent="0.3">
      <c r="A194" s="93"/>
      <c r="B194" s="50" t="s">
        <v>130</v>
      </c>
      <c r="C194" s="50" t="s">
        <v>135</v>
      </c>
      <c r="D194" s="50" t="s">
        <v>136</v>
      </c>
      <c r="E194" s="50" t="s">
        <v>131</v>
      </c>
      <c r="F194" s="62">
        <v>154</v>
      </c>
      <c r="G194" s="62">
        <v>3</v>
      </c>
      <c r="H194" s="51">
        <v>4121</v>
      </c>
    </row>
    <row r="195" spans="1:8" ht="15.75" thickBot="1" x14ac:dyDescent="0.3">
      <c r="A195" s="93"/>
      <c r="B195" s="50" t="s">
        <v>130</v>
      </c>
      <c r="C195" s="50" t="s">
        <v>135</v>
      </c>
      <c r="D195" s="50" t="s">
        <v>136</v>
      </c>
      <c r="E195" s="50" t="s">
        <v>131</v>
      </c>
      <c r="F195" s="62"/>
      <c r="G195" s="62"/>
      <c r="H195" s="51"/>
    </row>
    <row r="196" spans="1:8" ht="15.75" thickBot="1" x14ac:dyDescent="0.3">
      <c r="A196" s="93"/>
      <c r="B196" s="50" t="s">
        <v>130</v>
      </c>
      <c r="C196" s="50" t="s">
        <v>135</v>
      </c>
      <c r="D196" s="50" t="s">
        <v>136</v>
      </c>
      <c r="E196" s="50" t="s">
        <v>131</v>
      </c>
      <c r="F196" s="62">
        <v>154</v>
      </c>
      <c r="G196" s="62">
        <v>3</v>
      </c>
      <c r="H196" s="51">
        <v>4119</v>
      </c>
    </row>
    <row r="197" spans="1:8" ht="15.75" thickBot="1" x14ac:dyDescent="0.3">
      <c r="A197" s="93"/>
      <c r="B197" s="50" t="s">
        <v>130</v>
      </c>
      <c r="C197" s="50" t="s">
        <v>135</v>
      </c>
      <c r="D197" s="50" t="s">
        <v>136</v>
      </c>
      <c r="E197" s="50" t="s">
        <v>131</v>
      </c>
      <c r="F197" s="62"/>
      <c r="G197" s="62"/>
      <c r="H197" s="51"/>
    </row>
    <row r="198" spans="1:8" ht="15.75" thickBot="1" x14ac:dyDescent="0.3">
      <c r="A198" s="93"/>
      <c r="B198" s="50" t="s">
        <v>130</v>
      </c>
      <c r="C198" s="50" t="s">
        <v>135</v>
      </c>
      <c r="D198" s="50" t="s">
        <v>136</v>
      </c>
      <c r="E198" s="50" t="s">
        <v>131</v>
      </c>
      <c r="F198" s="62">
        <v>154</v>
      </c>
      <c r="G198" s="62">
        <v>3</v>
      </c>
      <c r="H198" s="51">
        <v>4128</v>
      </c>
    </row>
    <row r="199" spans="1:8" ht="15.75" thickBot="1" x14ac:dyDescent="0.3">
      <c r="A199" s="93"/>
      <c r="B199" s="50" t="s">
        <v>130</v>
      </c>
      <c r="C199" s="50" t="s">
        <v>135</v>
      </c>
      <c r="D199" s="50" t="s">
        <v>136</v>
      </c>
      <c r="E199" s="50" t="s">
        <v>131</v>
      </c>
      <c r="F199" s="62"/>
      <c r="G199" s="62"/>
      <c r="H199" s="51"/>
    </row>
    <row r="200" spans="1:8" ht="15.75" thickBot="1" x14ac:dyDescent="0.3">
      <c r="A200" s="93"/>
      <c r="B200" s="50" t="s">
        <v>130</v>
      </c>
      <c r="C200" s="50" t="s">
        <v>135</v>
      </c>
      <c r="D200" s="50" t="s">
        <v>136</v>
      </c>
      <c r="E200" s="50" t="s">
        <v>131</v>
      </c>
      <c r="F200" s="62">
        <v>154</v>
      </c>
      <c r="G200" s="62">
        <v>3</v>
      </c>
      <c r="H200" s="51">
        <v>4109</v>
      </c>
    </row>
    <row r="201" spans="1:8" ht="15.75" thickBot="1" x14ac:dyDescent="0.3">
      <c r="A201" s="93"/>
      <c r="B201" s="50" t="s">
        <v>130</v>
      </c>
      <c r="C201" s="50" t="s">
        <v>135</v>
      </c>
      <c r="D201" s="50" t="s">
        <v>136</v>
      </c>
      <c r="E201" s="50" t="s">
        <v>131</v>
      </c>
      <c r="F201" s="62"/>
      <c r="G201" s="62"/>
      <c r="H201" s="51"/>
    </row>
    <row r="202" spans="1:8" ht="15.75" thickBot="1" x14ac:dyDescent="0.3">
      <c r="A202" s="93"/>
      <c r="B202" s="50" t="s">
        <v>130</v>
      </c>
      <c r="C202" s="50" t="s">
        <v>135</v>
      </c>
      <c r="D202" s="50" t="s">
        <v>136</v>
      </c>
      <c r="E202" s="50" t="s">
        <v>131</v>
      </c>
      <c r="F202" s="62">
        <v>153.667</v>
      </c>
      <c r="G202" s="62">
        <v>3</v>
      </c>
      <c r="H202" s="51">
        <v>4110</v>
      </c>
    </row>
    <row r="203" spans="1:8" ht="15.75" thickBot="1" x14ac:dyDescent="0.3">
      <c r="A203" s="93"/>
      <c r="B203" s="50" t="s">
        <v>130</v>
      </c>
      <c r="C203" s="50" t="s">
        <v>135</v>
      </c>
      <c r="D203" s="50" t="s">
        <v>136</v>
      </c>
      <c r="E203" s="50" t="s">
        <v>131</v>
      </c>
      <c r="F203" s="62"/>
      <c r="G203" s="62"/>
      <c r="H203" s="51"/>
    </row>
    <row r="204" spans="1:8" ht="15.75" thickBot="1" x14ac:dyDescent="0.3">
      <c r="A204" s="93"/>
      <c r="B204" s="50" t="s">
        <v>130</v>
      </c>
      <c r="C204" s="50" t="s">
        <v>135</v>
      </c>
      <c r="D204" s="50" t="s">
        <v>136</v>
      </c>
      <c r="E204" s="50" t="s">
        <v>131</v>
      </c>
      <c r="F204" s="62">
        <v>153.667</v>
      </c>
      <c r="G204" s="62">
        <v>3</v>
      </c>
      <c r="H204" s="51">
        <v>4129</v>
      </c>
    </row>
    <row r="205" spans="1:8" ht="15.75" thickBot="1" x14ac:dyDescent="0.3">
      <c r="A205" s="93"/>
      <c r="B205" s="50" t="s">
        <v>130</v>
      </c>
      <c r="C205" s="50" t="s">
        <v>135</v>
      </c>
      <c r="D205" s="50" t="s">
        <v>136</v>
      </c>
      <c r="E205" s="50" t="s">
        <v>131</v>
      </c>
      <c r="F205" s="62"/>
      <c r="G205" s="62"/>
      <c r="H205" s="51"/>
    </row>
    <row r="206" spans="1:8" ht="15.75" thickBot="1" x14ac:dyDescent="0.3">
      <c r="A206" s="93" t="s">
        <v>137</v>
      </c>
      <c r="B206" s="50" t="s">
        <v>130</v>
      </c>
      <c r="C206" s="50" t="s">
        <v>135</v>
      </c>
      <c r="D206" s="50" t="s">
        <v>136</v>
      </c>
      <c r="E206" s="50" t="s">
        <v>131</v>
      </c>
      <c r="F206" s="62">
        <v>153.333</v>
      </c>
      <c r="G206" s="62">
        <v>3</v>
      </c>
      <c r="H206" s="51">
        <v>4127</v>
      </c>
    </row>
    <row r="207" spans="1:8" ht="15.75" thickBot="1" x14ac:dyDescent="0.3">
      <c r="A207" s="93" t="s">
        <v>137</v>
      </c>
      <c r="B207" s="50" t="s">
        <v>130</v>
      </c>
      <c r="C207" s="50" t="s">
        <v>135</v>
      </c>
      <c r="D207" s="50" t="s">
        <v>136</v>
      </c>
      <c r="E207" s="50" t="s">
        <v>131</v>
      </c>
      <c r="F207" s="62"/>
      <c r="G207" s="62"/>
      <c r="H207" s="51"/>
    </row>
    <row r="208" spans="1:8" ht="15.75" thickBot="1" x14ac:dyDescent="0.3">
      <c r="A208" s="93" t="s">
        <v>137</v>
      </c>
      <c r="B208" s="50" t="s">
        <v>130</v>
      </c>
      <c r="C208" s="50" t="s">
        <v>135</v>
      </c>
      <c r="D208" s="50" t="s">
        <v>136</v>
      </c>
      <c r="E208" s="50" t="s">
        <v>131</v>
      </c>
      <c r="F208" s="62">
        <v>153</v>
      </c>
      <c r="G208" s="62">
        <v>3</v>
      </c>
      <c r="H208" s="51">
        <v>4124</v>
      </c>
    </row>
    <row r="209" spans="1:8" ht="15.75" thickBot="1" x14ac:dyDescent="0.3">
      <c r="A209" s="93" t="s">
        <v>137</v>
      </c>
      <c r="B209" s="50"/>
      <c r="C209" s="50" t="s">
        <v>135</v>
      </c>
      <c r="D209" s="50" t="s">
        <v>136</v>
      </c>
      <c r="E209" s="50" t="s">
        <v>131</v>
      </c>
      <c r="F209" s="62"/>
      <c r="G209" s="62"/>
      <c r="H209" s="51"/>
    </row>
    <row r="210" spans="1:8" ht="15.75" thickBot="1" x14ac:dyDescent="0.3">
      <c r="A210" s="93" t="s">
        <v>137</v>
      </c>
      <c r="B210" s="50" t="s">
        <v>138</v>
      </c>
      <c r="C210" s="50" t="s">
        <v>135</v>
      </c>
      <c r="D210" s="50" t="s">
        <v>136</v>
      </c>
      <c r="E210" s="50" t="s">
        <v>131</v>
      </c>
      <c r="F210" s="62">
        <v>152.667</v>
      </c>
      <c r="G210" s="62">
        <v>3</v>
      </c>
      <c r="H210" s="51">
        <v>4114</v>
      </c>
    </row>
    <row r="211" spans="1:8" ht="15.75" thickBot="1" x14ac:dyDescent="0.3">
      <c r="A211" s="93" t="s">
        <v>137</v>
      </c>
      <c r="B211" s="50" t="s">
        <v>138</v>
      </c>
      <c r="C211" s="50" t="s">
        <v>135</v>
      </c>
      <c r="D211" s="50" t="s">
        <v>136</v>
      </c>
      <c r="E211" s="50" t="s">
        <v>131</v>
      </c>
      <c r="F211" s="62"/>
      <c r="G211" s="62"/>
      <c r="H211" s="51"/>
    </row>
    <row r="212" spans="1:8" ht="15.75" thickBot="1" x14ac:dyDescent="0.3">
      <c r="A212" s="93" t="s">
        <v>137</v>
      </c>
      <c r="B212" s="50" t="s">
        <v>138</v>
      </c>
      <c r="C212" s="50" t="s">
        <v>135</v>
      </c>
      <c r="D212" s="50" t="s">
        <v>136</v>
      </c>
      <c r="E212" s="50" t="s">
        <v>131</v>
      </c>
      <c r="F212" s="62">
        <v>152.667</v>
      </c>
      <c r="G212" s="62">
        <v>3</v>
      </c>
      <c r="H212" s="51">
        <v>4107</v>
      </c>
    </row>
    <row r="213" spans="1:8" ht="15.75" thickBot="1" x14ac:dyDescent="0.3">
      <c r="A213" s="93" t="s">
        <v>137</v>
      </c>
      <c r="B213" s="50" t="s">
        <v>138</v>
      </c>
      <c r="C213" s="50" t="s">
        <v>135</v>
      </c>
      <c r="D213" s="50" t="s">
        <v>136</v>
      </c>
      <c r="E213" s="50" t="s">
        <v>131</v>
      </c>
      <c r="F213" s="62"/>
      <c r="G213" s="62"/>
      <c r="H213" s="51"/>
    </row>
    <row r="214" spans="1:8" ht="15.75" thickBot="1" x14ac:dyDescent="0.3">
      <c r="A214" s="93" t="s">
        <v>137</v>
      </c>
      <c r="B214" s="50" t="s">
        <v>138</v>
      </c>
      <c r="C214" s="50" t="s">
        <v>135</v>
      </c>
      <c r="D214" s="50" t="s">
        <v>136</v>
      </c>
      <c r="E214" s="50" t="s">
        <v>131</v>
      </c>
      <c r="F214" s="62">
        <v>152.667</v>
      </c>
      <c r="G214" s="62">
        <v>3</v>
      </c>
      <c r="H214" s="51">
        <v>4108</v>
      </c>
    </row>
    <row r="215" spans="1:8" ht="15.75" thickBot="1" x14ac:dyDescent="0.3">
      <c r="A215" s="93" t="s">
        <v>137</v>
      </c>
      <c r="B215" s="50" t="s">
        <v>138</v>
      </c>
      <c r="C215" s="50" t="s">
        <v>135</v>
      </c>
      <c r="D215" s="50" t="s">
        <v>136</v>
      </c>
      <c r="E215" s="50" t="s">
        <v>131</v>
      </c>
      <c r="F215" s="62"/>
      <c r="G215" s="62"/>
      <c r="H215" s="51"/>
    </row>
    <row r="216" spans="1:8" ht="15.75" thickBot="1" x14ac:dyDescent="0.3">
      <c r="A216" s="93" t="s">
        <v>137</v>
      </c>
      <c r="B216" s="50" t="s">
        <v>138</v>
      </c>
      <c r="C216" s="50" t="s">
        <v>135</v>
      </c>
      <c r="D216" s="50" t="s">
        <v>136</v>
      </c>
      <c r="E216" s="50" t="s">
        <v>131</v>
      </c>
      <c r="F216" s="62">
        <v>152.667</v>
      </c>
      <c r="G216" s="62">
        <v>3</v>
      </c>
      <c r="H216" s="51">
        <v>4105</v>
      </c>
    </row>
    <row r="217" spans="1:8" ht="15.75" thickBot="1" x14ac:dyDescent="0.3">
      <c r="A217" s="93" t="s">
        <v>137</v>
      </c>
      <c r="B217" s="50" t="s">
        <v>138</v>
      </c>
      <c r="C217" s="50" t="s">
        <v>135</v>
      </c>
      <c r="D217" s="50" t="s">
        <v>136</v>
      </c>
      <c r="E217" s="50" t="s">
        <v>131</v>
      </c>
      <c r="F217" s="62"/>
      <c r="G217" s="62"/>
      <c r="H217" s="51"/>
    </row>
    <row r="218" spans="1:8" ht="15.75" thickBot="1" x14ac:dyDescent="0.3">
      <c r="A218" s="93" t="s">
        <v>137</v>
      </c>
      <c r="B218" s="50" t="s">
        <v>138</v>
      </c>
      <c r="C218" s="50" t="s">
        <v>135</v>
      </c>
      <c r="D218" s="50" t="s">
        <v>136</v>
      </c>
      <c r="E218" s="50" t="s">
        <v>131</v>
      </c>
      <c r="F218" s="62">
        <v>152.667</v>
      </c>
      <c r="G218" s="62">
        <v>3</v>
      </c>
      <c r="H218" s="51">
        <v>4115</v>
      </c>
    </row>
    <row r="219" spans="1:8" ht="15.75" thickBot="1" x14ac:dyDescent="0.3">
      <c r="A219" s="93" t="s">
        <v>137</v>
      </c>
      <c r="B219" s="50" t="s">
        <v>138</v>
      </c>
      <c r="C219" s="50" t="s">
        <v>135</v>
      </c>
      <c r="D219" s="50" t="s">
        <v>136</v>
      </c>
      <c r="E219" s="50" t="s">
        <v>131</v>
      </c>
      <c r="F219" s="62"/>
      <c r="G219" s="62"/>
      <c r="H219" s="51"/>
    </row>
    <row r="220" spans="1:8" ht="15.75" thickBot="1" x14ac:dyDescent="0.3">
      <c r="A220" s="93" t="s">
        <v>137</v>
      </c>
      <c r="B220" s="50" t="s">
        <v>138</v>
      </c>
      <c r="C220" s="50" t="s">
        <v>135</v>
      </c>
      <c r="D220" s="50" t="s">
        <v>136</v>
      </c>
      <c r="E220" s="50" t="s">
        <v>131</v>
      </c>
      <c r="F220" s="62">
        <v>152.667</v>
      </c>
      <c r="G220" s="62">
        <v>3</v>
      </c>
      <c r="H220" s="51">
        <v>4123</v>
      </c>
    </row>
    <row r="221" spans="1:8" ht="15.75" thickBot="1" x14ac:dyDescent="0.3">
      <c r="A221" s="93" t="s">
        <v>137</v>
      </c>
      <c r="B221" s="50" t="s">
        <v>138</v>
      </c>
      <c r="C221" s="50" t="s">
        <v>135</v>
      </c>
      <c r="D221" s="50" t="s">
        <v>136</v>
      </c>
      <c r="E221" s="50"/>
      <c r="F221" s="62"/>
      <c r="G221" s="62"/>
      <c r="H221" s="51"/>
    </row>
    <row r="222" spans="1:8" ht="15.75" thickBot="1" x14ac:dyDescent="0.3">
      <c r="A222" s="93" t="s">
        <v>137</v>
      </c>
      <c r="B222" s="50" t="s">
        <v>138</v>
      </c>
      <c r="C222" s="50" t="s">
        <v>135</v>
      </c>
      <c r="D222" s="50" t="s">
        <v>136</v>
      </c>
      <c r="E222" s="50"/>
      <c r="F222" s="62">
        <v>152.333</v>
      </c>
      <c r="G222" s="62">
        <v>3</v>
      </c>
      <c r="H222" s="51">
        <v>4116</v>
      </c>
    </row>
    <row r="223" spans="1:8" ht="15.75" thickBot="1" x14ac:dyDescent="0.3">
      <c r="A223" s="93" t="s">
        <v>137</v>
      </c>
      <c r="B223" s="50" t="s">
        <v>138</v>
      </c>
      <c r="C223" s="50" t="s">
        <v>135</v>
      </c>
      <c r="D223" s="50" t="s">
        <v>136</v>
      </c>
      <c r="E223" s="50"/>
      <c r="F223" s="62"/>
      <c r="G223" s="62"/>
      <c r="H223" s="51"/>
    </row>
    <row r="224" spans="1:8" ht="15.75" thickBot="1" x14ac:dyDescent="0.3">
      <c r="A224" s="93" t="s">
        <v>137</v>
      </c>
      <c r="B224" s="50" t="s">
        <v>138</v>
      </c>
      <c r="C224" s="50" t="s">
        <v>135</v>
      </c>
      <c r="D224" s="50" t="s">
        <v>136</v>
      </c>
      <c r="E224" s="50"/>
      <c r="F224" s="62">
        <v>152.333</v>
      </c>
      <c r="G224" s="62">
        <v>3</v>
      </c>
      <c r="H224" s="51">
        <v>4113</v>
      </c>
    </row>
    <row r="225" spans="1:8" ht="15.75" thickBot="1" x14ac:dyDescent="0.3">
      <c r="A225" s="93" t="s">
        <v>137</v>
      </c>
      <c r="B225" s="50" t="s">
        <v>138</v>
      </c>
      <c r="C225" s="50" t="s">
        <v>135</v>
      </c>
      <c r="D225" s="50" t="s">
        <v>136</v>
      </c>
      <c r="E225" s="50"/>
      <c r="F225" s="62"/>
      <c r="G225" s="62"/>
      <c r="H225" s="51"/>
    </row>
    <row r="226" spans="1:8" ht="15.75" thickBot="1" x14ac:dyDescent="0.3">
      <c r="A226" s="93" t="s">
        <v>137</v>
      </c>
      <c r="B226" s="50" t="s">
        <v>138</v>
      </c>
      <c r="C226" s="50" t="s">
        <v>135</v>
      </c>
      <c r="D226" s="50" t="s">
        <v>136</v>
      </c>
      <c r="E226" s="50"/>
      <c r="F226" s="62">
        <v>152.333</v>
      </c>
      <c r="G226" s="62">
        <v>3</v>
      </c>
      <c r="H226" s="51">
        <v>4131</v>
      </c>
    </row>
    <row r="227" spans="1:8" ht="15.75" customHeight="1" thickBot="1" x14ac:dyDescent="0.3">
      <c r="A227" s="93" t="s">
        <v>137</v>
      </c>
      <c r="B227" s="50" t="s">
        <v>138</v>
      </c>
      <c r="C227" s="50" t="s">
        <v>135</v>
      </c>
      <c r="D227" s="50" t="s">
        <v>136</v>
      </c>
      <c r="E227" s="50"/>
      <c r="F227" s="62"/>
      <c r="G227" s="62"/>
      <c r="H227" s="51"/>
    </row>
    <row r="228" spans="1:8" ht="15" customHeight="1" thickBot="1" x14ac:dyDescent="0.3">
      <c r="A228" s="93" t="s">
        <v>137</v>
      </c>
      <c r="B228" s="50" t="s">
        <v>138</v>
      </c>
      <c r="C228" s="50" t="s">
        <v>135</v>
      </c>
      <c r="D228" s="50" t="s">
        <v>136</v>
      </c>
      <c r="E228" s="50" t="s">
        <v>139</v>
      </c>
      <c r="F228" s="62">
        <v>152</v>
      </c>
      <c r="G228" s="62">
        <v>3</v>
      </c>
      <c r="H228" s="51">
        <v>4102</v>
      </c>
    </row>
    <row r="229" spans="1:8" ht="15.75" thickBot="1" x14ac:dyDescent="0.3">
      <c r="A229" s="93" t="s">
        <v>137</v>
      </c>
      <c r="B229" s="50" t="s">
        <v>138</v>
      </c>
      <c r="C229" s="50" t="s">
        <v>135</v>
      </c>
      <c r="D229" s="50" t="s">
        <v>136</v>
      </c>
      <c r="E229" s="50" t="s">
        <v>139</v>
      </c>
      <c r="F229" s="62"/>
      <c r="G229" s="62"/>
      <c r="H229" s="51"/>
    </row>
    <row r="230" spans="1:8" ht="15.75" thickBot="1" x14ac:dyDescent="0.3">
      <c r="A230" s="93" t="s">
        <v>137</v>
      </c>
      <c r="B230" s="50" t="s">
        <v>138</v>
      </c>
      <c r="C230" s="50" t="s">
        <v>135</v>
      </c>
      <c r="D230" s="50" t="s">
        <v>136</v>
      </c>
      <c r="E230" s="50" t="s">
        <v>139</v>
      </c>
      <c r="F230" s="62">
        <v>152</v>
      </c>
      <c r="G230" s="62">
        <v>3</v>
      </c>
      <c r="H230" s="51">
        <v>4111</v>
      </c>
    </row>
    <row r="231" spans="1:8" ht="15.75" thickBot="1" x14ac:dyDescent="0.3">
      <c r="A231" s="93" t="s">
        <v>137</v>
      </c>
      <c r="B231" s="50" t="s">
        <v>138</v>
      </c>
      <c r="C231" s="50"/>
      <c r="D231" s="50" t="s">
        <v>136</v>
      </c>
      <c r="E231" s="50" t="s">
        <v>139</v>
      </c>
      <c r="F231" s="62"/>
      <c r="G231" s="62"/>
      <c r="H231" s="51"/>
    </row>
    <row r="232" spans="1:8" ht="15" customHeight="1" thickBot="1" x14ac:dyDescent="0.3">
      <c r="A232" s="93" t="s">
        <v>137</v>
      </c>
      <c r="B232" s="50" t="s">
        <v>138</v>
      </c>
      <c r="C232" s="50" t="s">
        <v>140</v>
      </c>
      <c r="D232" s="50" t="s">
        <v>136</v>
      </c>
      <c r="E232" s="50" t="s">
        <v>139</v>
      </c>
      <c r="F232" s="62">
        <v>151.667</v>
      </c>
      <c r="G232" s="62">
        <v>3</v>
      </c>
      <c r="H232" s="51">
        <v>4101</v>
      </c>
    </row>
    <row r="233" spans="1:8" ht="15.75" customHeight="1" thickBot="1" x14ac:dyDescent="0.3">
      <c r="A233" s="93" t="s">
        <v>137</v>
      </c>
      <c r="B233" s="50" t="s">
        <v>138</v>
      </c>
      <c r="C233" s="50" t="s">
        <v>140</v>
      </c>
      <c r="D233" s="50" t="s">
        <v>136</v>
      </c>
      <c r="E233" s="50" t="s">
        <v>139</v>
      </c>
      <c r="F233" s="62"/>
      <c r="G233" s="62"/>
      <c r="H233" s="51"/>
    </row>
    <row r="234" spans="1:8" ht="15" customHeight="1" thickBot="1" x14ac:dyDescent="0.3">
      <c r="A234" s="93" t="s">
        <v>137</v>
      </c>
      <c r="B234" s="50" t="s">
        <v>138</v>
      </c>
      <c r="C234" s="50" t="s">
        <v>140</v>
      </c>
      <c r="D234" s="50" t="s">
        <v>136</v>
      </c>
      <c r="E234" s="50" t="s">
        <v>139</v>
      </c>
      <c r="F234" s="62">
        <v>151.333</v>
      </c>
      <c r="G234" s="62">
        <v>3</v>
      </c>
      <c r="H234" s="51">
        <v>4112</v>
      </c>
    </row>
    <row r="235" spans="1:8" ht="15.75" thickBot="1" x14ac:dyDescent="0.3">
      <c r="A235" s="93" t="s">
        <v>137</v>
      </c>
      <c r="B235" s="50" t="s">
        <v>138</v>
      </c>
      <c r="C235" s="50" t="s">
        <v>140</v>
      </c>
      <c r="D235" s="50"/>
      <c r="E235" s="50" t="s">
        <v>139</v>
      </c>
      <c r="F235" s="62"/>
      <c r="G235" s="62"/>
      <c r="H235" s="51"/>
    </row>
    <row r="236" spans="1:8" ht="15.75" thickBot="1" x14ac:dyDescent="0.3">
      <c r="A236" s="93" t="s">
        <v>137</v>
      </c>
      <c r="B236" s="50" t="s">
        <v>138</v>
      </c>
      <c r="C236" s="50" t="s">
        <v>140</v>
      </c>
      <c r="D236" s="50"/>
      <c r="E236" s="50" t="s">
        <v>139</v>
      </c>
      <c r="F236" s="62">
        <v>150.667</v>
      </c>
      <c r="G236" s="62">
        <v>3</v>
      </c>
      <c r="H236" s="51">
        <v>4106</v>
      </c>
    </row>
    <row r="237" spans="1:8" ht="15.75" thickBot="1" x14ac:dyDescent="0.3">
      <c r="A237" s="93"/>
      <c r="B237" s="50" t="s">
        <v>138</v>
      </c>
      <c r="C237" s="50" t="s">
        <v>140</v>
      </c>
      <c r="D237" s="50"/>
      <c r="E237" s="50" t="s">
        <v>139</v>
      </c>
      <c r="F237" s="62"/>
      <c r="G237" s="62"/>
      <c r="H237" s="51"/>
    </row>
    <row r="238" spans="1:8" ht="15" customHeight="1" thickBot="1" x14ac:dyDescent="0.3">
      <c r="A238" s="93"/>
      <c r="B238" s="50" t="s">
        <v>138</v>
      </c>
      <c r="C238" s="50" t="s">
        <v>140</v>
      </c>
      <c r="D238" s="50"/>
      <c r="E238" s="50" t="s">
        <v>139</v>
      </c>
      <c r="F238" s="62">
        <v>150</v>
      </c>
      <c r="G238" s="62">
        <v>3</v>
      </c>
      <c r="H238" s="51">
        <v>4122</v>
      </c>
    </row>
    <row r="239" spans="1:8" ht="15" customHeight="1" thickBot="1" x14ac:dyDescent="0.3">
      <c r="A239" s="93"/>
      <c r="B239" s="50" t="s">
        <v>138</v>
      </c>
      <c r="C239" s="50" t="s">
        <v>140</v>
      </c>
      <c r="D239" s="50"/>
      <c r="E239" s="50" t="s">
        <v>139</v>
      </c>
      <c r="F239" s="62"/>
      <c r="G239" s="62"/>
      <c r="H239" s="51"/>
    </row>
    <row r="240" spans="1:8" ht="15.75" customHeight="1" thickBot="1" x14ac:dyDescent="0.3">
      <c r="A240" s="93"/>
      <c r="B240" s="50" t="s">
        <v>138</v>
      </c>
      <c r="C240" s="50" t="s">
        <v>140</v>
      </c>
      <c r="D240" s="50"/>
      <c r="E240" s="50" t="s">
        <v>139</v>
      </c>
      <c r="F240" s="62">
        <v>150</v>
      </c>
      <c r="G240" s="62">
        <v>3</v>
      </c>
      <c r="H240" s="51">
        <v>4117</v>
      </c>
    </row>
    <row r="241" spans="1:19" ht="15.75" customHeight="1" thickBot="1" x14ac:dyDescent="0.3">
      <c r="A241" s="93"/>
      <c r="B241" s="50"/>
      <c r="C241" s="50" t="s">
        <v>140</v>
      </c>
      <c r="D241" s="50"/>
      <c r="E241" s="50" t="s">
        <v>139</v>
      </c>
      <c r="F241" s="62"/>
      <c r="G241" s="62"/>
      <c r="H241" s="51"/>
    </row>
    <row r="242" spans="1:19" ht="15.75" thickBot="1" x14ac:dyDescent="0.3">
      <c r="A242" s="93"/>
      <c r="B242" s="50"/>
      <c r="C242" s="50" t="s">
        <v>140</v>
      </c>
      <c r="D242" s="50"/>
      <c r="E242" s="50" t="s">
        <v>139</v>
      </c>
      <c r="F242" s="62">
        <v>149.333</v>
      </c>
      <c r="G242" s="62">
        <v>3</v>
      </c>
      <c r="H242" s="51">
        <v>4118</v>
      </c>
    </row>
    <row r="243" spans="1:19" ht="15.75" thickBot="1" x14ac:dyDescent="0.3">
      <c r="A243" s="93"/>
      <c r="B243" s="50"/>
      <c r="C243" s="50" t="s">
        <v>140</v>
      </c>
      <c r="D243" s="50"/>
      <c r="E243" s="50"/>
      <c r="F243" s="62"/>
      <c r="G243" s="62"/>
      <c r="H243" s="51"/>
    </row>
    <row r="244" spans="1:19" x14ac:dyDescent="0.25">
      <c r="A244" s="94"/>
      <c r="B244" s="64"/>
      <c r="C244" s="64" t="s">
        <v>140</v>
      </c>
      <c r="D244" s="64"/>
      <c r="E244" s="64"/>
      <c r="F244" s="65">
        <v>149</v>
      </c>
      <c r="G244" s="65">
        <v>3</v>
      </c>
      <c r="H244" s="52">
        <v>4120</v>
      </c>
    </row>
    <row r="245" spans="1:19" ht="15.75" customHeight="1" x14ac:dyDescent="0.25">
      <c r="A245" s="69" t="s">
        <v>88</v>
      </c>
      <c r="B245" s="69"/>
      <c r="C245" s="69"/>
      <c r="D245" s="69"/>
      <c r="E245" s="69"/>
      <c r="F245" s="69"/>
      <c r="G245" s="69"/>
      <c r="H245" s="69"/>
      <c r="I245" s="69"/>
      <c r="J245" s="69"/>
      <c r="K245" s="69"/>
      <c r="L245" s="69"/>
      <c r="M245" s="69"/>
      <c r="N245" s="69"/>
      <c r="O245" s="69"/>
      <c r="P245" s="69"/>
      <c r="Q245" s="69"/>
      <c r="R245" s="69"/>
      <c r="S245" s="69"/>
    </row>
    <row r="246" spans="1:19" ht="15.75" customHeight="1" x14ac:dyDescent="0.25">
      <c r="A246" s="70" t="s">
        <v>89</v>
      </c>
      <c r="B246" s="70"/>
      <c r="C246" s="70"/>
      <c r="D246" s="70"/>
      <c r="E246" s="70"/>
      <c r="F246" s="70"/>
      <c r="G246" s="70"/>
      <c r="H246" s="70"/>
      <c r="I246" s="70"/>
      <c r="J246" s="70"/>
      <c r="K246" s="70"/>
      <c r="L246" s="70"/>
      <c r="M246" s="70"/>
      <c r="N246" s="70"/>
      <c r="O246" s="70"/>
    </row>
    <row r="247" spans="1:19" ht="15.75" customHeight="1" x14ac:dyDescent="0.25">
      <c r="A247" s="87"/>
      <c r="B247" s="87"/>
      <c r="C247" s="87"/>
      <c r="D247" s="87"/>
      <c r="E247" s="87"/>
      <c r="F247" s="87"/>
      <c r="G247" s="87"/>
      <c r="H247" s="87"/>
      <c r="I247" s="87"/>
      <c r="J247" s="87"/>
      <c r="K247" s="87"/>
      <c r="L247" s="87"/>
      <c r="M247" s="87"/>
      <c r="N247" s="87"/>
      <c r="O247" s="87"/>
    </row>
    <row r="248" spans="1:19" x14ac:dyDescent="0.25">
      <c r="A248" s="87"/>
      <c r="B248" s="87"/>
      <c r="C248" s="87"/>
      <c r="D248" s="87"/>
      <c r="E248" s="87"/>
      <c r="F248" s="87"/>
      <c r="G248" s="87"/>
      <c r="H248" s="87"/>
      <c r="I248" s="87"/>
      <c r="J248" s="87"/>
      <c r="K248" s="87"/>
      <c r="L248" s="87"/>
      <c r="M248" s="87"/>
      <c r="N248" s="87"/>
      <c r="O248" s="87"/>
    </row>
    <row r="249" spans="1:19" x14ac:dyDescent="0.25">
      <c r="A249" s="87"/>
      <c r="B249" s="87"/>
      <c r="C249" s="87"/>
      <c r="D249" s="87"/>
      <c r="E249" s="87"/>
      <c r="F249" s="87"/>
      <c r="G249" s="87"/>
      <c r="H249" s="87"/>
      <c r="I249" s="87"/>
      <c r="J249" s="87"/>
      <c r="K249" s="87"/>
      <c r="L249" s="87"/>
      <c r="M249" s="87"/>
      <c r="N249" s="87"/>
      <c r="O249" s="87"/>
    </row>
    <row r="250" spans="1:19" x14ac:dyDescent="0.25">
      <c r="A250" s="70" t="s">
        <v>141</v>
      </c>
      <c r="B250" s="70"/>
      <c r="C250" s="70"/>
      <c r="D250" s="70"/>
      <c r="E250" s="70"/>
      <c r="F250" s="70"/>
      <c r="G250" s="70"/>
      <c r="H250" s="70"/>
      <c r="I250" s="70"/>
      <c r="J250" s="70"/>
      <c r="K250" s="70"/>
      <c r="L250" s="70"/>
      <c r="M250" s="70"/>
      <c r="N250" s="70"/>
      <c r="O250" s="70"/>
    </row>
    <row r="251" spans="1:19" ht="15.75" thickBot="1" x14ac:dyDescent="0.3">
      <c r="A251" s="88" t="s">
        <v>119</v>
      </c>
      <c r="B251" s="88"/>
      <c r="C251" s="88"/>
      <c r="D251" s="88"/>
      <c r="E251" s="88"/>
      <c r="F251" s="88"/>
      <c r="G251" s="88"/>
      <c r="H251" s="88"/>
      <c r="I251" s="88"/>
      <c r="J251" s="88"/>
    </row>
    <row r="252" spans="1:19" ht="15.75" thickBot="1" x14ac:dyDescent="0.3">
      <c r="A252" s="89" t="s">
        <v>120</v>
      </c>
      <c r="B252" s="90">
        <v>0.05</v>
      </c>
    </row>
    <row r="253" spans="1:19" ht="15.75" thickBot="1" x14ac:dyDescent="0.3">
      <c r="A253" s="91" t="s">
        <v>121</v>
      </c>
      <c r="B253" s="75">
        <v>60</v>
      </c>
    </row>
    <row r="254" spans="1:19" ht="15.75" thickBot="1" x14ac:dyDescent="0.3">
      <c r="A254" s="91" t="s">
        <v>122</v>
      </c>
      <c r="B254" s="75">
        <v>5.5827960000000001</v>
      </c>
    </row>
    <row r="255" spans="1:19" ht="15.75" thickBot="1" x14ac:dyDescent="0.3">
      <c r="A255" s="91" t="s">
        <v>123</v>
      </c>
      <c r="B255" s="75">
        <v>2.0003000000000002</v>
      </c>
    </row>
    <row r="256" spans="1:19" ht="15.75" thickBot="1" x14ac:dyDescent="0.3">
      <c r="A256" s="92" t="s">
        <v>124</v>
      </c>
      <c r="B256" s="76">
        <v>3.859</v>
      </c>
    </row>
    <row r="257" spans="1:9" x14ac:dyDescent="0.25">
      <c r="A257" s="77" t="s">
        <v>133</v>
      </c>
      <c r="B257" s="78"/>
      <c r="C257" s="78"/>
      <c r="D257" s="78"/>
      <c r="E257" s="78"/>
      <c r="F257" s="78"/>
      <c r="G257" s="78"/>
      <c r="H257" s="78"/>
      <c r="I257" s="78"/>
    </row>
    <row r="258" spans="1:9" ht="15.75" thickBot="1" x14ac:dyDescent="0.3">
      <c r="A258" s="79" t="s">
        <v>134</v>
      </c>
      <c r="B258" s="80"/>
      <c r="C258" s="80"/>
      <c r="D258" s="80"/>
      <c r="E258" s="80"/>
      <c r="F258" s="80"/>
      <c r="G258" s="80"/>
      <c r="H258" s="80"/>
      <c r="I258" s="80"/>
    </row>
    <row r="259" spans="1:9" ht="15.75" thickBot="1" x14ac:dyDescent="0.3">
      <c r="A259" s="53" t="s">
        <v>127</v>
      </c>
      <c r="B259" s="54"/>
      <c r="C259" s="54"/>
      <c r="D259" s="54"/>
      <c r="E259" s="54"/>
      <c r="F259" s="95"/>
      <c r="G259" s="61" t="s">
        <v>76</v>
      </c>
      <c r="H259" s="61" t="s">
        <v>128</v>
      </c>
      <c r="I259" s="71" t="s">
        <v>95</v>
      </c>
    </row>
    <row r="260" spans="1:9" ht="15.75" thickBot="1" x14ac:dyDescent="0.3">
      <c r="A260" s="93"/>
      <c r="B260" s="50"/>
      <c r="C260" s="50"/>
      <c r="D260" s="50" t="s">
        <v>129</v>
      </c>
      <c r="E260" s="50"/>
      <c r="F260" s="50"/>
      <c r="G260" s="62">
        <v>44.332999999999998</v>
      </c>
      <c r="H260" s="62">
        <v>3</v>
      </c>
      <c r="I260" s="51">
        <v>4126</v>
      </c>
    </row>
    <row r="261" spans="1:9" ht="15.75" thickBot="1" x14ac:dyDescent="0.3">
      <c r="A261" s="93"/>
      <c r="B261" s="50"/>
      <c r="C261" s="50"/>
      <c r="D261" s="50" t="s">
        <v>129</v>
      </c>
      <c r="E261" s="50"/>
      <c r="F261" s="50"/>
      <c r="G261" s="62"/>
      <c r="H261" s="62"/>
      <c r="I261" s="51"/>
    </row>
    <row r="262" spans="1:9" ht="15.75" thickBot="1" x14ac:dyDescent="0.3">
      <c r="A262" s="93"/>
      <c r="B262" s="50"/>
      <c r="C262" s="50"/>
      <c r="D262" s="50" t="s">
        <v>129</v>
      </c>
      <c r="E262" s="50"/>
      <c r="F262" s="50"/>
      <c r="G262" s="62">
        <v>44.332999999999998</v>
      </c>
      <c r="H262" s="62">
        <v>3</v>
      </c>
      <c r="I262" s="51">
        <v>4128</v>
      </c>
    </row>
    <row r="263" spans="1:9" ht="15.75" thickBot="1" x14ac:dyDescent="0.3">
      <c r="A263" s="93"/>
      <c r="B263" s="50"/>
      <c r="C263" s="50"/>
      <c r="D263" s="50" t="s">
        <v>129</v>
      </c>
      <c r="E263" s="50"/>
      <c r="F263" s="50"/>
      <c r="G263" s="62"/>
      <c r="H263" s="62"/>
      <c r="I263" s="51"/>
    </row>
    <row r="264" spans="1:9" ht="15.75" thickBot="1" x14ac:dyDescent="0.3">
      <c r="A264" s="93"/>
      <c r="B264" s="50"/>
      <c r="C264" s="50"/>
      <c r="D264" s="50" t="s">
        <v>129</v>
      </c>
      <c r="E264" s="50"/>
      <c r="F264" s="50"/>
      <c r="G264" s="62">
        <v>43.667000000000002</v>
      </c>
      <c r="H264" s="62">
        <v>3</v>
      </c>
      <c r="I264" s="51">
        <v>4127</v>
      </c>
    </row>
    <row r="265" spans="1:9" ht="15.75" thickBot="1" x14ac:dyDescent="0.3">
      <c r="A265" s="93"/>
      <c r="B265" s="50"/>
      <c r="C265" s="50"/>
      <c r="D265" s="50" t="s">
        <v>129</v>
      </c>
      <c r="E265" s="50"/>
      <c r="F265" s="50"/>
      <c r="G265" s="62"/>
      <c r="H265" s="62"/>
      <c r="I265" s="51"/>
    </row>
    <row r="266" spans="1:9" ht="15.75" thickBot="1" x14ac:dyDescent="0.3">
      <c r="A266" s="93"/>
      <c r="B266" s="50" t="s">
        <v>130</v>
      </c>
      <c r="C266" s="50"/>
      <c r="D266" s="50" t="s">
        <v>129</v>
      </c>
      <c r="E266" s="50"/>
      <c r="F266" s="50"/>
      <c r="G266" s="62">
        <v>41.667000000000002</v>
      </c>
      <c r="H266" s="62">
        <v>3</v>
      </c>
      <c r="I266" s="51">
        <v>4125</v>
      </c>
    </row>
    <row r="267" spans="1:9" ht="15.75" thickBot="1" x14ac:dyDescent="0.3">
      <c r="A267" s="93"/>
      <c r="B267" s="50" t="s">
        <v>130</v>
      </c>
      <c r="C267" s="50"/>
      <c r="D267" s="50" t="s">
        <v>129</v>
      </c>
      <c r="E267" s="50"/>
      <c r="F267" s="50"/>
      <c r="G267" s="62"/>
      <c r="H267" s="62"/>
      <c r="I267" s="51"/>
    </row>
    <row r="268" spans="1:9" ht="15.75" thickBot="1" x14ac:dyDescent="0.3">
      <c r="A268" s="93"/>
      <c r="B268" s="50" t="s">
        <v>130</v>
      </c>
      <c r="C268" s="50"/>
      <c r="D268" s="50" t="s">
        <v>129</v>
      </c>
      <c r="E268" s="50" t="s">
        <v>131</v>
      </c>
      <c r="F268" s="50"/>
      <c r="G268" s="62">
        <v>41.332999999999998</v>
      </c>
      <c r="H268" s="62">
        <v>3</v>
      </c>
      <c r="I268" s="51">
        <v>4103</v>
      </c>
    </row>
    <row r="269" spans="1:9" ht="15.75" thickBot="1" x14ac:dyDescent="0.3">
      <c r="A269" s="93"/>
      <c r="B269" s="50" t="s">
        <v>130</v>
      </c>
      <c r="C269" s="50"/>
      <c r="D269" s="50" t="s">
        <v>129</v>
      </c>
      <c r="E269" s="50" t="s">
        <v>131</v>
      </c>
      <c r="F269" s="50"/>
      <c r="G269" s="62"/>
      <c r="H269" s="62"/>
      <c r="I269" s="51"/>
    </row>
    <row r="270" spans="1:9" ht="15.75" thickBot="1" x14ac:dyDescent="0.3">
      <c r="A270" s="93"/>
      <c r="B270" s="50" t="s">
        <v>130</v>
      </c>
      <c r="C270" s="50"/>
      <c r="D270" s="50" t="s">
        <v>129</v>
      </c>
      <c r="E270" s="50" t="s">
        <v>131</v>
      </c>
      <c r="F270" s="50"/>
      <c r="G270" s="62">
        <v>41.332999999999998</v>
      </c>
      <c r="H270" s="62">
        <v>3</v>
      </c>
      <c r="I270" s="51">
        <v>4114</v>
      </c>
    </row>
    <row r="271" spans="1:9" ht="15.75" thickBot="1" x14ac:dyDescent="0.3">
      <c r="A271" s="93"/>
      <c r="B271" s="50" t="s">
        <v>130</v>
      </c>
      <c r="C271" s="50"/>
      <c r="D271" s="50" t="s">
        <v>129</v>
      </c>
      <c r="E271" s="50" t="s">
        <v>131</v>
      </c>
      <c r="F271" s="50"/>
      <c r="G271" s="62"/>
      <c r="H271" s="62"/>
      <c r="I271" s="51"/>
    </row>
    <row r="272" spans="1:9" ht="15.75" thickBot="1" x14ac:dyDescent="0.3">
      <c r="A272" s="93"/>
      <c r="B272" s="50" t="s">
        <v>130</v>
      </c>
      <c r="C272" s="50"/>
      <c r="D272" s="50" t="s">
        <v>129</v>
      </c>
      <c r="E272" s="50" t="s">
        <v>131</v>
      </c>
      <c r="F272" s="50"/>
      <c r="G272" s="62">
        <v>41.332999999999998</v>
      </c>
      <c r="H272" s="62">
        <v>3</v>
      </c>
      <c r="I272" s="51">
        <v>4124</v>
      </c>
    </row>
    <row r="273" spans="1:9" ht="15.75" thickBot="1" x14ac:dyDescent="0.3">
      <c r="A273" s="93"/>
      <c r="B273" s="50" t="s">
        <v>130</v>
      </c>
      <c r="C273" s="50"/>
      <c r="D273" s="50" t="s">
        <v>129</v>
      </c>
      <c r="E273" s="50" t="s">
        <v>131</v>
      </c>
      <c r="F273" s="50"/>
      <c r="G273" s="62"/>
      <c r="H273" s="62"/>
      <c r="I273" s="51"/>
    </row>
    <row r="274" spans="1:9" ht="15.75" thickBot="1" x14ac:dyDescent="0.3">
      <c r="A274" s="93"/>
      <c r="B274" s="50" t="s">
        <v>130</v>
      </c>
      <c r="C274" s="50" t="s">
        <v>135</v>
      </c>
      <c r="D274" s="50" t="s">
        <v>129</v>
      </c>
      <c r="E274" s="50" t="s">
        <v>131</v>
      </c>
      <c r="F274" s="50"/>
      <c r="G274" s="62">
        <v>41</v>
      </c>
      <c r="H274" s="62">
        <v>3</v>
      </c>
      <c r="I274" s="51">
        <v>4130</v>
      </c>
    </row>
    <row r="275" spans="1:9" ht="15.75" thickBot="1" x14ac:dyDescent="0.3">
      <c r="A275" s="93"/>
      <c r="B275" s="50" t="s">
        <v>130</v>
      </c>
      <c r="C275" s="50" t="s">
        <v>135</v>
      </c>
      <c r="D275" s="50" t="s">
        <v>129</v>
      </c>
      <c r="E275" s="50" t="s">
        <v>131</v>
      </c>
      <c r="F275" s="50"/>
      <c r="G275" s="62"/>
      <c r="H275" s="62"/>
      <c r="I275" s="51"/>
    </row>
    <row r="276" spans="1:9" ht="15.75" thickBot="1" x14ac:dyDescent="0.3">
      <c r="A276" s="93" t="s">
        <v>136</v>
      </c>
      <c r="B276" s="50" t="s">
        <v>130</v>
      </c>
      <c r="C276" s="50" t="s">
        <v>135</v>
      </c>
      <c r="D276" s="50" t="s">
        <v>129</v>
      </c>
      <c r="E276" s="50" t="s">
        <v>131</v>
      </c>
      <c r="F276" s="50"/>
      <c r="G276" s="62">
        <v>40.667000000000002</v>
      </c>
      <c r="H276" s="62">
        <v>3</v>
      </c>
      <c r="I276" s="51">
        <v>4113</v>
      </c>
    </row>
    <row r="277" spans="1:9" ht="15.75" thickBot="1" x14ac:dyDescent="0.3">
      <c r="A277" s="93" t="s">
        <v>136</v>
      </c>
      <c r="B277" s="50" t="s">
        <v>130</v>
      </c>
      <c r="C277" s="50" t="s">
        <v>135</v>
      </c>
      <c r="D277" s="50"/>
      <c r="E277" s="50" t="s">
        <v>131</v>
      </c>
      <c r="F277" s="50"/>
      <c r="G277" s="62"/>
      <c r="H277" s="62"/>
      <c r="I277" s="51"/>
    </row>
    <row r="278" spans="1:9" ht="15.75" thickBot="1" x14ac:dyDescent="0.3">
      <c r="A278" s="93" t="s">
        <v>136</v>
      </c>
      <c r="B278" s="50" t="s">
        <v>130</v>
      </c>
      <c r="C278" s="50" t="s">
        <v>135</v>
      </c>
      <c r="D278" s="50" t="s">
        <v>137</v>
      </c>
      <c r="E278" s="50" t="s">
        <v>131</v>
      </c>
      <c r="F278" s="50"/>
      <c r="G278" s="62">
        <v>39.332999999999998</v>
      </c>
      <c r="H278" s="62">
        <v>3</v>
      </c>
      <c r="I278" s="51">
        <v>4109</v>
      </c>
    </row>
    <row r="279" spans="1:9" ht="15.75" thickBot="1" x14ac:dyDescent="0.3">
      <c r="A279" s="93" t="s">
        <v>136</v>
      </c>
      <c r="B279" s="50" t="s">
        <v>130</v>
      </c>
      <c r="C279" s="50" t="s">
        <v>135</v>
      </c>
      <c r="D279" s="50" t="s">
        <v>137</v>
      </c>
      <c r="E279" s="50" t="s">
        <v>131</v>
      </c>
      <c r="F279" s="50"/>
      <c r="G279" s="62"/>
      <c r="H279" s="62"/>
      <c r="I279" s="51"/>
    </row>
    <row r="280" spans="1:9" ht="15.75" thickBot="1" x14ac:dyDescent="0.3">
      <c r="A280" s="93" t="s">
        <v>136</v>
      </c>
      <c r="B280" s="50" t="s">
        <v>130</v>
      </c>
      <c r="C280" s="50" t="s">
        <v>135</v>
      </c>
      <c r="D280" s="50" t="s">
        <v>137</v>
      </c>
      <c r="E280" s="50" t="s">
        <v>131</v>
      </c>
      <c r="F280" s="50" t="s">
        <v>138</v>
      </c>
      <c r="G280" s="62">
        <v>38.667000000000002</v>
      </c>
      <c r="H280" s="62">
        <v>3</v>
      </c>
      <c r="I280" s="51">
        <v>4131</v>
      </c>
    </row>
    <row r="281" spans="1:9" ht="15.75" thickBot="1" x14ac:dyDescent="0.3">
      <c r="A281" s="93" t="s">
        <v>136</v>
      </c>
      <c r="B281" s="50" t="s">
        <v>130</v>
      </c>
      <c r="C281" s="50" t="s">
        <v>135</v>
      </c>
      <c r="D281" s="50" t="s">
        <v>137</v>
      </c>
      <c r="E281" s="50" t="s">
        <v>131</v>
      </c>
      <c r="F281" s="50" t="s">
        <v>138</v>
      </c>
      <c r="G281" s="62"/>
      <c r="H281" s="62"/>
      <c r="I281" s="51"/>
    </row>
    <row r="282" spans="1:9" ht="15.75" thickBot="1" x14ac:dyDescent="0.3">
      <c r="A282" s="93" t="s">
        <v>136</v>
      </c>
      <c r="B282" s="50" t="s">
        <v>130</v>
      </c>
      <c r="C282" s="50" t="s">
        <v>135</v>
      </c>
      <c r="D282" s="50" t="s">
        <v>137</v>
      </c>
      <c r="E282" s="50" t="s">
        <v>131</v>
      </c>
      <c r="F282" s="50" t="s">
        <v>138</v>
      </c>
      <c r="G282" s="62">
        <v>38.667000000000002</v>
      </c>
      <c r="H282" s="62">
        <v>3</v>
      </c>
      <c r="I282" s="51">
        <v>4129</v>
      </c>
    </row>
    <row r="283" spans="1:9" ht="15.75" thickBot="1" x14ac:dyDescent="0.3">
      <c r="A283" s="93" t="s">
        <v>136</v>
      </c>
      <c r="B283" s="50" t="s">
        <v>130</v>
      </c>
      <c r="C283" s="50" t="s">
        <v>135</v>
      </c>
      <c r="D283" s="50" t="s">
        <v>137</v>
      </c>
      <c r="E283" s="50" t="s">
        <v>131</v>
      </c>
      <c r="F283" s="50" t="s">
        <v>138</v>
      </c>
      <c r="G283" s="62"/>
      <c r="H283" s="62"/>
      <c r="I283" s="51"/>
    </row>
    <row r="284" spans="1:9" ht="15.75" thickBot="1" x14ac:dyDescent="0.3">
      <c r="A284" s="93" t="s">
        <v>136</v>
      </c>
      <c r="B284" s="50" t="s">
        <v>130</v>
      </c>
      <c r="C284" s="50" t="s">
        <v>135</v>
      </c>
      <c r="D284" s="50" t="s">
        <v>137</v>
      </c>
      <c r="E284" s="50" t="s">
        <v>131</v>
      </c>
      <c r="F284" s="50" t="s">
        <v>138</v>
      </c>
      <c r="G284" s="62">
        <v>38.332999999999998</v>
      </c>
      <c r="H284" s="62">
        <v>3</v>
      </c>
      <c r="I284" s="51">
        <v>4116</v>
      </c>
    </row>
    <row r="285" spans="1:9" ht="15.75" thickBot="1" x14ac:dyDescent="0.3">
      <c r="A285" s="93" t="s">
        <v>136</v>
      </c>
      <c r="B285" s="50" t="s">
        <v>130</v>
      </c>
      <c r="C285" s="50" t="s">
        <v>135</v>
      </c>
      <c r="D285" s="50" t="s">
        <v>137</v>
      </c>
      <c r="E285" s="50" t="s">
        <v>131</v>
      </c>
      <c r="F285" s="50" t="s">
        <v>138</v>
      </c>
      <c r="G285" s="62"/>
      <c r="H285" s="62"/>
      <c r="I285" s="51"/>
    </row>
    <row r="286" spans="1:9" ht="15.75" thickBot="1" x14ac:dyDescent="0.3">
      <c r="A286" s="93" t="s">
        <v>136</v>
      </c>
      <c r="B286" s="50" t="s">
        <v>130</v>
      </c>
      <c r="C286" s="50" t="s">
        <v>135</v>
      </c>
      <c r="D286" s="50" t="s">
        <v>137</v>
      </c>
      <c r="E286" s="50" t="s">
        <v>131</v>
      </c>
      <c r="F286" s="50" t="s">
        <v>138</v>
      </c>
      <c r="G286" s="62">
        <v>38.332999999999998</v>
      </c>
      <c r="H286" s="62">
        <v>3</v>
      </c>
      <c r="I286" s="51">
        <v>4108</v>
      </c>
    </row>
    <row r="287" spans="1:9" ht="15.75" thickBot="1" x14ac:dyDescent="0.3">
      <c r="A287" s="93" t="s">
        <v>136</v>
      </c>
      <c r="B287" s="50" t="s">
        <v>130</v>
      </c>
      <c r="C287" s="50" t="s">
        <v>135</v>
      </c>
      <c r="D287" s="50" t="s">
        <v>137</v>
      </c>
      <c r="E287" s="50" t="s">
        <v>131</v>
      </c>
      <c r="F287" s="50" t="s">
        <v>138</v>
      </c>
      <c r="G287" s="62"/>
      <c r="H287" s="62"/>
      <c r="I287" s="51"/>
    </row>
    <row r="288" spans="1:9" ht="15.75" thickBot="1" x14ac:dyDescent="0.3">
      <c r="A288" s="93" t="s">
        <v>136</v>
      </c>
      <c r="B288" s="50" t="s">
        <v>130</v>
      </c>
      <c r="C288" s="50" t="s">
        <v>135</v>
      </c>
      <c r="D288" s="50" t="s">
        <v>137</v>
      </c>
      <c r="E288" s="50" t="s">
        <v>131</v>
      </c>
      <c r="F288" s="50" t="s">
        <v>138</v>
      </c>
      <c r="G288" s="62">
        <v>38.332999999999998</v>
      </c>
      <c r="H288" s="62">
        <v>3</v>
      </c>
      <c r="I288" s="51">
        <v>4107</v>
      </c>
    </row>
    <row r="289" spans="1:9" ht="15.75" thickBot="1" x14ac:dyDescent="0.3">
      <c r="A289" s="93" t="s">
        <v>136</v>
      </c>
      <c r="B289" s="50" t="s">
        <v>130</v>
      </c>
      <c r="C289" s="50" t="s">
        <v>135</v>
      </c>
      <c r="D289" s="50" t="s">
        <v>137</v>
      </c>
      <c r="E289" s="50" t="s">
        <v>131</v>
      </c>
      <c r="F289" s="50" t="s">
        <v>138</v>
      </c>
      <c r="G289" s="62"/>
      <c r="H289" s="62"/>
      <c r="I289" s="51"/>
    </row>
    <row r="290" spans="1:9" ht="15.75" thickBot="1" x14ac:dyDescent="0.3">
      <c r="A290" s="93" t="s">
        <v>136</v>
      </c>
      <c r="B290" s="50" t="s">
        <v>130</v>
      </c>
      <c r="C290" s="50" t="s">
        <v>135</v>
      </c>
      <c r="D290" s="50" t="s">
        <v>137</v>
      </c>
      <c r="E290" s="50" t="s">
        <v>131</v>
      </c>
      <c r="F290" s="50" t="s">
        <v>138</v>
      </c>
      <c r="G290" s="62">
        <v>38</v>
      </c>
      <c r="H290" s="62">
        <v>3</v>
      </c>
      <c r="I290" s="51">
        <v>4118</v>
      </c>
    </row>
    <row r="291" spans="1:9" ht="15.75" thickBot="1" x14ac:dyDescent="0.3">
      <c r="A291" s="93" t="s">
        <v>136</v>
      </c>
      <c r="B291" s="50" t="s">
        <v>130</v>
      </c>
      <c r="C291" s="50" t="s">
        <v>135</v>
      </c>
      <c r="D291" s="50" t="s">
        <v>137</v>
      </c>
      <c r="E291" s="50" t="s">
        <v>131</v>
      </c>
      <c r="F291" s="50" t="s">
        <v>138</v>
      </c>
      <c r="G291" s="62"/>
      <c r="H291" s="62"/>
      <c r="I291" s="51"/>
    </row>
    <row r="292" spans="1:9" ht="15.75" thickBot="1" x14ac:dyDescent="0.3">
      <c r="A292" s="93" t="s">
        <v>136</v>
      </c>
      <c r="B292" s="50" t="s">
        <v>130</v>
      </c>
      <c r="C292" s="50" t="s">
        <v>135</v>
      </c>
      <c r="D292" s="50" t="s">
        <v>137</v>
      </c>
      <c r="E292" s="50" t="s">
        <v>131</v>
      </c>
      <c r="F292" s="50" t="s">
        <v>138</v>
      </c>
      <c r="G292" s="62">
        <v>38</v>
      </c>
      <c r="H292" s="62">
        <v>3</v>
      </c>
      <c r="I292" s="51">
        <v>4105</v>
      </c>
    </row>
    <row r="293" spans="1:9" ht="15.75" thickBot="1" x14ac:dyDescent="0.3">
      <c r="A293" s="93" t="s">
        <v>136</v>
      </c>
      <c r="B293" s="50" t="s">
        <v>130</v>
      </c>
      <c r="C293" s="50" t="s">
        <v>135</v>
      </c>
      <c r="D293" s="50" t="s">
        <v>137</v>
      </c>
      <c r="E293" s="50" t="s">
        <v>131</v>
      </c>
      <c r="F293" s="50" t="s">
        <v>138</v>
      </c>
      <c r="G293" s="62"/>
      <c r="H293" s="62"/>
      <c r="I293" s="51"/>
    </row>
    <row r="294" spans="1:9" ht="15.75" thickBot="1" x14ac:dyDescent="0.3">
      <c r="A294" s="93" t="s">
        <v>136</v>
      </c>
      <c r="B294" s="50" t="s">
        <v>130</v>
      </c>
      <c r="C294" s="50" t="s">
        <v>135</v>
      </c>
      <c r="D294" s="50" t="s">
        <v>137</v>
      </c>
      <c r="E294" s="50" t="s">
        <v>131</v>
      </c>
      <c r="F294" s="50" t="s">
        <v>138</v>
      </c>
      <c r="G294" s="62">
        <v>38</v>
      </c>
      <c r="H294" s="62">
        <v>3</v>
      </c>
      <c r="I294" s="51">
        <v>4119</v>
      </c>
    </row>
    <row r="295" spans="1:9" ht="15.75" thickBot="1" x14ac:dyDescent="0.3">
      <c r="A295" s="93" t="s">
        <v>136</v>
      </c>
      <c r="B295" s="50"/>
      <c r="C295" s="50" t="s">
        <v>135</v>
      </c>
      <c r="D295" s="50" t="s">
        <v>137</v>
      </c>
      <c r="E295" s="50" t="s">
        <v>131</v>
      </c>
      <c r="F295" s="50" t="s">
        <v>138</v>
      </c>
      <c r="G295" s="62"/>
      <c r="H295" s="62"/>
      <c r="I295" s="51"/>
    </row>
    <row r="296" spans="1:9" ht="15.75" thickBot="1" x14ac:dyDescent="0.3">
      <c r="A296" s="93" t="s">
        <v>136</v>
      </c>
      <c r="B296" s="50"/>
      <c r="C296" s="50" t="s">
        <v>135</v>
      </c>
      <c r="D296" s="50" t="s">
        <v>137</v>
      </c>
      <c r="E296" s="50" t="s">
        <v>131</v>
      </c>
      <c r="F296" s="50" t="s">
        <v>138</v>
      </c>
      <c r="G296" s="62">
        <v>37.667000000000002</v>
      </c>
      <c r="H296" s="62">
        <v>3</v>
      </c>
      <c r="I296" s="51">
        <v>4110</v>
      </c>
    </row>
    <row r="297" spans="1:9" ht="15.75" thickBot="1" x14ac:dyDescent="0.3">
      <c r="A297" s="93" t="s">
        <v>136</v>
      </c>
      <c r="B297" s="50"/>
      <c r="C297" s="50" t="s">
        <v>135</v>
      </c>
      <c r="D297" s="50" t="s">
        <v>137</v>
      </c>
      <c r="E297" s="50" t="s">
        <v>131</v>
      </c>
      <c r="F297" s="50" t="s">
        <v>138</v>
      </c>
      <c r="G297" s="62"/>
      <c r="H297" s="62"/>
      <c r="I297" s="51"/>
    </row>
    <row r="298" spans="1:9" ht="15.75" thickBot="1" x14ac:dyDescent="0.3">
      <c r="A298" s="93" t="s">
        <v>136</v>
      </c>
      <c r="B298" s="50"/>
      <c r="C298" s="50" t="s">
        <v>135</v>
      </c>
      <c r="D298" s="50" t="s">
        <v>137</v>
      </c>
      <c r="E298" s="50" t="s">
        <v>131</v>
      </c>
      <c r="F298" s="50" t="s">
        <v>138</v>
      </c>
      <c r="G298" s="62">
        <v>37.667000000000002</v>
      </c>
      <c r="H298" s="62">
        <v>3</v>
      </c>
      <c r="I298" s="51">
        <v>4117</v>
      </c>
    </row>
    <row r="299" spans="1:9" ht="15.75" thickBot="1" x14ac:dyDescent="0.3">
      <c r="A299" s="93" t="s">
        <v>136</v>
      </c>
      <c r="B299" s="50"/>
      <c r="C299" s="50" t="s">
        <v>135</v>
      </c>
      <c r="D299" s="50" t="s">
        <v>137</v>
      </c>
      <c r="E299" s="50"/>
      <c r="F299" s="50" t="s">
        <v>138</v>
      </c>
      <c r="G299" s="62"/>
      <c r="H299" s="62"/>
      <c r="I299" s="51"/>
    </row>
    <row r="300" spans="1:9" ht="15.75" thickBot="1" x14ac:dyDescent="0.3">
      <c r="A300" s="93" t="s">
        <v>136</v>
      </c>
      <c r="B300" s="50"/>
      <c r="C300" s="50" t="s">
        <v>135</v>
      </c>
      <c r="D300" s="50" t="s">
        <v>137</v>
      </c>
      <c r="E300" s="50"/>
      <c r="F300" s="50" t="s">
        <v>138</v>
      </c>
      <c r="G300" s="62">
        <v>37.332999999999998</v>
      </c>
      <c r="H300" s="62">
        <v>3</v>
      </c>
      <c r="I300" s="51">
        <v>4112</v>
      </c>
    </row>
    <row r="301" spans="1:9" ht="15.75" thickBot="1" x14ac:dyDescent="0.3">
      <c r="A301" s="93" t="s">
        <v>136</v>
      </c>
      <c r="B301" s="50"/>
      <c r="C301" s="50" t="s">
        <v>135</v>
      </c>
      <c r="D301" s="50" t="s">
        <v>137</v>
      </c>
      <c r="E301" s="50"/>
      <c r="F301" s="50" t="s">
        <v>138</v>
      </c>
      <c r="G301" s="62"/>
      <c r="H301" s="62"/>
      <c r="I301" s="51"/>
    </row>
    <row r="302" spans="1:9" ht="15.75" thickBot="1" x14ac:dyDescent="0.3">
      <c r="A302" s="93" t="s">
        <v>136</v>
      </c>
      <c r="B302" s="50"/>
      <c r="C302" s="50" t="s">
        <v>135</v>
      </c>
      <c r="D302" s="50" t="s">
        <v>137</v>
      </c>
      <c r="E302" s="50"/>
      <c r="F302" s="50" t="s">
        <v>138</v>
      </c>
      <c r="G302" s="62">
        <v>37.332999999999998</v>
      </c>
      <c r="H302" s="62">
        <v>3</v>
      </c>
      <c r="I302" s="51">
        <v>4106</v>
      </c>
    </row>
    <row r="303" spans="1:9" ht="15.75" customHeight="1" thickBot="1" x14ac:dyDescent="0.3">
      <c r="A303" s="93" t="s">
        <v>136</v>
      </c>
      <c r="B303" s="50"/>
      <c r="C303" s="50" t="s">
        <v>135</v>
      </c>
      <c r="D303" s="50" t="s">
        <v>137</v>
      </c>
      <c r="E303" s="50"/>
      <c r="F303" s="50" t="s">
        <v>138</v>
      </c>
      <c r="G303" s="62"/>
      <c r="H303" s="62"/>
      <c r="I303" s="51"/>
    </row>
    <row r="304" spans="1:9" ht="15" customHeight="1" thickBot="1" x14ac:dyDescent="0.3">
      <c r="A304" s="93" t="s">
        <v>136</v>
      </c>
      <c r="B304" s="50"/>
      <c r="C304" s="50" t="s">
        <v>135</v>
      </c>
      <c r="D304" s="50" t="s">
        <v>137</v>
      </c>
      <c r="E304" s="50"/>
      <c r="F304" s="50" t="s">
        <v>138</v>
      </c>
      <c r="G304" s="62">
        <v>37.332999999999998</v>
      </c>
      <c r="H304" s="62">
        <v>3</v>
      </c>
      <c r="I304" s="51">
        <v>4123</v>
      </c>
    </row>
    <row r="305" spans="1:9" ht="15.75" thickBot="1" x14ac:dyDescent="0.3">
      <c r="A305" s="93" t="s">
        <v>136</v>
      </c>
      <c r="B305" s="50"/>
      <c r="C305" s="50" t="s">
        <v>135</v>
      </c>
      <c r="D305" s="50" t="s">
        <v>137</v>
      </c>
      <c r="E305" s="50"/>
      <c r="F305" s="50" t="s">
        <v>138</v>
      </c>
      <c r="G305" s="62"/>
      <c r="H305" s="62"/>
      <c r="I305" s="51"/>
    </row>
    <row r="306" spans="1:9" ht="15.75" thickBot="1" x14ac:dyDescent="0.3">
      <c r="A306" s="93" t="s">
        <v>136</v>
      </c>
      <c r="B306" s="50"/>
      <c r="C306" s="50" t="s">
        <v>135</v>
      </c>
      <c r="D306" s="50" t="s">
        <v>137</v>
      </c>
      <c r="E306" s="50"/>
      <c r="F306" s="50" t="s">
        <v>138</v>
      </c>
      <c r="G306" s="62">
        <v>37.332999999999998</v>
      </c>
      <c r="H306" s="62">
        <v>3</v>
      </c>
      <c r="I306" s="51">
        <v>4111</v>
      </c>
    </row>
    <row r="307" spans="1:9" ht="15.75" thickBot="1" x14ac:dyDescent="0.3">
      <c r="A307" s="93" t="s">
        <v>136</v>
      </c>
      <c r="B307" s="50"/>
      <c r="C307" s="50"/>
      <c r="D307" s="50" t="s">
        <v>137</v>
      </c>
      <c r="E307" s="50"/>
      <c r="F307" s="50" t="s">
        <v>138</v>
      </c>
      <c r="G307" s="62"/>
      <c r="H307" s="62"/>
      <c r="I307" s="51"/>
    </row>
    <row r="308" spans="1:9" ht="15" customHeight="1" thickBot="1" x14ac:dyDescent="0.3">
      <c r="A308" s="93" t="s">
        <v>136</v>
      </c>
      <c r="B308" s="50"/>
      <c r="C308" s="50"/>
      <c r="D308" s="50" t="s">
        <v>137</v>
      </c>
      <c r="E308" s="50"/>
      <c r="F308" s="50" t="s">
        <v>138</v>
      </c>
      <c r="G308" s="62">
        <v>37</v>
      </c>
      <c r="H308" s="62">
        <v>3</v>
      </c>
      <c r="I308" s="51">
        <v>4101</v>
      </c>
    </row>
    <row r="309" spans="1:9" ht="15.75" customHeight="1" thickBot="1" x14ac:dyDescent="0.3">
      <c r="A309" s="93"/>
      <c r="B309" s="50"/>
      <c r="C309" s="50"/>
      <c r="D309" s="50" t="s">
        <v>137</v>
      </c>
      <c r="E309" s="50"/>
      <c r="F309" s="50" t="s">
        <v>138</v>
      </c>
      <c r="G309" s="62"/>
      <c r="H309" s="62"/>
      <c r="I309" s="51"/>
    </row>
    <row r="310" spans="1:9" ht="15" customHeight="1" thickBot="1" x14ac:dyDescent="0.3">
      <c r="A310" s="93"/>
      <c r="B310" s="50"/>
      <c r="C310" s="50"/>
      <c r="D310" s="50" t="s">
        <v>137</v>
      </c>
      <c r="E310" s="50"/>
      <c r="F310" s="50" t="s">
        <v>138</v>
      </c>
      <c r="G310" s="62">
        <v>36.667000000000002</v>
      </c>
      <c r="H310" s="62">
        <v>3</v>
      </c>
      <c r="I310" s="51">
        <v>4122</v>
      </c>
    </row>
    <row r="311" spans="1:9" ht="15.75" thickBot="1" x14ac:dyDescent="0.3">
      <c r="A311" s="93"/>
      <c r="B311" s="50"/>
      <c r="C311" s="50"/>
      <c r="D311" s="50" t="s">
        <v>137</v>
      </c>
      <c r="E311" s="50"/>
      <c r="F311" s="50" t="s">
        <v>138</v>
      </c>
      <c r="G311" s="62"/>
      <c r="H311" s="62"/>
      <c r="I311" s="51"/>
    </row>
    <row r="312" spans="1:9" ht="15.75" thickBot="1" x14ac:dyDescent="0.3">
      <c r="A312" s="93"/>
      <c r="B312" s="50"/>
      <c r="C312" s="50"/>
      <c r="D312" s="50" t="s">
        <v>137</v>
      </c>
      <c r="E312" s="50"/>
      <c r="F312" s="50" t="s">
        <v>138</v>
      </c>
      <c r="G312" s="62">
        <v>36</v>
      </c>
      <c r="H312" s="62">
        <v>3</v>
      </c>
      <c r="I312" s="51">
        <v>4120</v>
      </c>
    </row>
    <row r="313" spans="1:9" ht="15.75" thickBot="1" x14ac:dyDescent="0.3">
      <c r="A313" s="93"/>
      <c r="B313" s="50"/>
      <c r="C313" s="50"/>
      <c r="D313" s="50" t="s">
        <v>137</v>
      </c>
      <c r="E313" s="50"/>
      <c r="F313" s="50" t="s">
        <v>138</v>
      </c>
      <c r="G313" s="62"/>
      <c r="H313" s="62"/>
      <c r="I313" s="51"/>
    </row>
    <row r="314" spans="1:9" ht="15" customHeight="1" thickBot="1" x14ac:dyDescent="0.3">
      <c r="A314" s="93"/>
      <c r="B314" s="50"/>
      <c r="C314" s="50"/>
      <c r="D314" s="50" t="s">
        <v>137</v>
      </c>
      <c r="E314" s="50"/>
      <c r="F314" s="50" t="s">
        <v>138</v>
      </c>
      <c r="G314" s="62">
        <v>35.667000000000002</v>
      </c>
      <c r="H314" s="62">
        <v>3</v>
      </c>
      <c r="I314" s="51">
        <v>4104</v>
      </c>
    </row>
    <row r="315" spans="1:9" ht="15" customHeight="1" thickBot="1" x14ac:dyDescent="0.3">
      <c r="A315" s="93"/>
      <c r="B315" s="50"/>
      <c r="C315" s="50"/>
      <c r="D315" s="50" t="s">
        <v>137</v>
      </c>
      <c r="E315" s="50"/>
      <c r="F315" s="50" t="s">
        <v>138</v>
      </c>
      <c r="G315" s="62"/>
      <c r="H315" s="62"/>
      <c r="I315" s="51"/>
    </row>
    <row r="316" spans="1:9" ht="15.75" customHeight="1" thickBot="1" x14ac:dyDescent="0.3">
      <c r="A316" s="93"/>
      <c r="B316" s="50"/>
      <c r="C316" s="50"/>
      <c r="D316" s="50" t="s">
        <v>137</v>
      </c>
      <c r="E316" s="50"/>
      <c r="F316" s="50" t="s">
        <v>138</v>
      </c>
      <c r="G316" s="62">
        <v>35.667000000000002</v>
      </c>
      <c r="H316" s="62">
        <v>3</v>
      </c>
      <c r="I316" s="51">
        <v>4121</v>
      </c>
    </row>
    <row r="317" spans="1:9" ht="15.75" customHeight="1" thickBot="1" x14ac:dyDescent="0.3">
      <c r="A317" s="93"/>
      <c r="B317" s="50"/>
      <c r="C317" s="50"/>
      <c r="D317" s="50"/>
      <c r="E317" s="50"/>
      <c r="F317" s="50" t="s">
        <v>138</v>
      </c>
      <c r="G317" s="62"/>
      <c r="H317" s="62"/>
      <c r="I317" s="51"/>
    </row>
    <row r="318" spans="1:9" ht="15.75" thickBot="1" x14ac:dyDescent="0.3">
      <c r="A318" s="93"/>
      <c r="B318" s="50"/>
      <c r="C318" s="50"/>
      <c r="D318" s="50"/>
      <c r="E318" s="50"/>
      <c r="F318" s="50" t="s">
        <v>138</v>
      </c>
      <c r="G318" s="62">
        <v>35.332999999999998</v>
      </c>
      <c r="H318" s="62">
        <v>3</v>
      </c>
      <c r="I318" s="51">
        <v>4102</v>
      </c>
    </row>
    <row r="319" spans="1:9" ht="15.75" thickBot="1" x14ac:dyDescent="0.3">
      <c r="A319" s="93"/>
      <c r="B319" s="50"/>
      <c r="C319" s="50"/>
      <c r="D319" s="50"/>
      <c r="E319" s="50"/>
      <c r="F319" s="50" t="s">
        <v>138</v>
      </c>
      <c r="G319" s="62"/>
      <c r="H319" s="62"/>
      <c r="I319" s="51"/>
    </row>
    <row r="320" spans="1:9" x14ac:dyDescent="0.25">
      <c r="A320" s="94"/>
      <c r="B320" s="64"/>
      <c r="C320" s="64"/>
      <c r="D320" s="64"/>
      <c r="E320" s="64"/>
      <c r="F320" s="64" t="s">
        <v>138</v>
      </c>
      <c r="G320" s="65">
        <v>35.332999999999998</v>
      </c>
      <c r="H320" s="65">
        <v>3</v>
      </c>
      <c r="I320" s="52">
        <v>4115</v>
      </c>
    </row>
    <row r="321" spans="1:19" ht="15.75" customHeight="1" x14ac:dyDescent="0.25">
      <c r="A321" s="69" t="s">
        <v>88</v>
      </c>
      <c r="B321" s="69"/>
      <c r="C321" s="69"/>
      <c r="D321" s="69"/>
      <c r="E321" s="69"/>
      <c r="F321" s="69"/>
      <c r="G321" s="69"/>
      <c r="H321" s="69"/>
      <c r="I321" s="69"/>
      <c r="J321" s="69"/>
      <c r="K321" s="69"/>
      <c r="L321" s="69"/>
      <c r="M321" s="69"/>
      <c r="N321" s="69"/>
      <c r="O321" s="69"/>
      <c r="P321" s="69"/>
      <c r="Q321" s="69"/>
      <c r="R321" s="69"/>
      <c r="S321" s="69"/>
    </row>
    <row r="322" spans="1:19" ht="15.75" customHeight="1" x14ac:dyDescent="0.25">
      <c r="A322" s="70" t="s">
        <v>89</v>
      </c>
      <c r="B322" s="70"/>
      <c r="C322" s="70"/>
      <c r="D322" s="70"/>
      <c r="E322" s="70"/>
      <c r="F322" s="70"/>
      <c r="G322" s="70"/>
      <c r="H322" s="70"/>
      <c r="I322" s="70"/>
      <c r="J322" s="70"/>
      <c r="K322" s="70"/>
      <c r="L322" s="70"/>
      <c r="M322" s="70"/>
      <c r="N322" s="70"/>
      <c r="O322" s="70"/>
    </row>
    <row r="323" spans="1:19" ht="15.75" customHeight="1" x14ac:dyDescent="0.25">
      <c r="A323" s="87"/>
      <c r="B323" s="87"/>
      <c r="C323" s="87"/>
      <c r="D323" s="87"/>
      <c r="E323" s="87"/>
      <c r="F323" s="87"/>
      <c r="G323" s="87"/>
      <c r="H323" s="87"/>
      <c r="I323" s="87"/>
      <c r="J323" s="87"/>
      <c r="K323" s="87"/>
      <c r="L323" s="87"/>
      <c r="M323" s="87"/>
      <c r="N323" s="87"/>
      <c r="O323" s="87"/>
    </row>
    <row r="324" spans="1:19" x14ac:dyDescent="0.25">
      <c r="A324" s="87"/>
      <c r="B324" s="87"/>
      <c r="C324" s="87"/>
      <c r="D324" s="87"/>
      <c r="E324" s="87"/>
      <c r="F324" s="87"/>
      <c r="G324" s="87"/>
      <c r="H324" s="87"/>
      <c r="I324" s="87"/>
      <c r="J324" s="87"/>
      <c r="K324" s="87"/>
      <c r="L324" s="87"/>
      <c r="M324" s="87"/>
      <c r="N324" s="87"/>
      <c r="O324" s="87"/>
    </row>
    <row r="325" spans="1:19" x14ac:dyDescent="0.25">
      <c r="A325" s="87"/>
      <c r="B325" s="87"/>
      <c r="C325" s="87"/>
      <c r="D325" s="87"/>
      <c r="E325" s="87"/>
      <c r="F325" s="87"/>
      <c r="G325" s="87"/>
      <c r="H325" s="87"/>
      <c r="I325" s="87"/>
      <c r="J325" s="87"/>
      <c r="K325" s="87"/>
      <c r="L325" s="87"/>
      <c r="M325" s="87"/>
      <c r="N325" s="87"/>
      <c r="O325" s="87"/>
    </row>
    <row r="326" spans="1:19" x14ac:dyDescent="0.25">
      <c r="A326" s="70" t="s">
        <v>142</v>
      </c>
      <c r="B326" s="70"/>
      <c r="C326" s="70"/>
      <c r="D326" s="70"/>
      <c r="E326" s="70"/>
      <c r="F326" s="70"/>
      <c r="G326" s="70"/>
      <c r="H326" s="70"/>
      <c r="I326" s="70"/>
      <c r="J326" s="70"/>
      <c r="K326" s="70"/>
      <c r="L326" s="70"/>
      <c r="M326" s="70"/>
      <c r="N326" s="70"/>
      <c r="O326" s="70"/>
    </row>
    <row r="327" spans="1:19" ht="15.75" thickBot="1" x14ac:dyDescent="0.3">
      <c r="A327" s="88" t="s">
        <v>119</v>
      </c>
      <c r="B327" s="88"/>
      <c r="C327" s="88"/>
      <c r="D327" s="88"/>
      <c r="E327" s="88"/>
      <c r="F327" s="88"/>
      <c r="G327" s="88"/>
      <c r="H327" s="88"/>
      <c r="I327" s="88"/>
      <c r="J327" s="88"/>
    </row>
    <row r="328" spans="1:19" ht="15.75" thickBot="1" x14ac:dyDescent="0.3">
      <c r="A328" s="89" t="s">
        <v>120</v>
      </c>
      <c r="B328" s="90">
        <v>0.05</v>
      </c>
    </row>
    <row r="329" spans="1:19" ht="15.75" thickBot="1" x14ac:dyDescent="0.3">
      <c r="A329" s="91" t="s">
        <v>121</v>
      </c>
      <c r="B329" s="75">
        <v>60</v>
      </c>
    </row>
    <row r="330" spans="1:19" ht="15.75" thickBot="1" x14ac:dyDescent="0.3">
      <c r="A330" s="91" t="s">
        <v>122</v>
      </c>
      <c r="B330" s="75">
        <v>1.0085230000000001</v>
      </c>
    </row>
    <row r="331" spans="1:19" ht="15.75" thickBot="1" x14ac:dyDescent="0.3">
      <c r="A331" s="91" t="s">
        <v>123</v>
      </c>
      <c r="B331" s="75">
        <v>2.0003000000000002</v>
      </c>
    </row>
    <row r="332" spans="1:19" ht="15.75" thickBot="1" x14ac:dyDescent="0.3">
      <c r="A332" s="92" t="s">
        <v>124</v>
      </c>
      <c r="B332" s="76">
        <v>1.6402000000000001</v>
      </c>
    </row>
    <row r="333" spans="1:19" x14ac:dyDescent="0.25">
      <c r="A333" s="77" t="s">
        <v>143</v>
      </c>
      <c r="B333" s="78"/>
      <c r="C333" s="78"/>
      <c r="D333" s="78"/>
      <c r="E333" s="78"/>
      <c r="F333" s="78"/>
      <c r="G333" s="78"/>
      <c r="H333" s="78"/>
      <c r="I333" s="78"/>
      <c r="J333" s="78"/>
    </row>
    <row r="334" spans="1:19" ht="15.75" thickBot="1" x14ac:dyDescent="0.3">
      <c r="A334" s="79" t="s">
        <v>144</v>
      </c>
      <c r="B334" s="80"/>
      <c r="C334" s="80"/>
      <c r="D334" s="80"/>
      <c r="E334" s="80"/>
      <c r="F334" s="80"/>
      <c r="G334" s="80"/>
      <c r="H334" s="80"/>
      <c r="I334" s="80"/>
      <c r="J334" s="80"/>
    </row>
    <row r="335" spans="1:19" ht="15.75" thickBot="1" x14ac:dyDescent="0.3">
      <c r="A335" s="53" t="s">
        <v>127</v>
      </c>
      <c r="B335" s="54"/>
      <c r="C335" s="54"/>
      <c r="D335" s="54"/>
      <c r="E335" s="54"/>
      <c r="F335" s="54"/>
      <c r="G335" s="95"/>
      <c r="H335" s="61" t="s">
        <v>76</v>
      </c>
      <c r="I335" s="61" t="s">
        <v>128</v>
      </c>
      <c r="J335" s="71" t="s">
        <v>95</v>
      </c>
    </row>
    <row r="336" spans="1:19" ht="15.75" thickBot="1" x14ac:dyDescent="0.3">
      <c r="A336" s="93"/>
      <c r="B336" s="50"/>
      <c r="C336" s="50"/>
      <c r="D336" s="50" t="s">
        <v>129</v>
      </c>
      <c r="E336" s="50"/>
      <c r="F336" s="50"/>
      <c r="G336" s="50"/>
      <c r="H336" s="62">
        <v>58.533299999999997</v>
      </c>
      <c r="I336" s="62">
        <v>3</v>
      </c>
      <c r="J336" s="51">
        <v>4131</v>
      </c>
    </row>
    <row r="337" spans="1:10" ht="15.75" thickBot="1" x14ac:dyDescent="0.3">
      <c r="A337" s="93"/>
      <c r="B337" s="50"/>
      <c r="C337" s="50"/>
      <c r="D337" s="50" t="s">
        <v>129</v>
      </c>
      <c r="E337" s="50"/>
      <c r="F337" s="50"/>
      <c r="G337" s="50"/>
      <c r="H337" s="62"/>
      <c r="I337" s="62"/>
      <c r="J337" s="51"/>
    </row>
    <row r="338" spans="1:10" ht="15.75" thickBot="1" x14ac:dyDescent="0.3">
      <c r="A338" s="93"/>
      <c r="B338" s="50"/>
      <c r="C338" s="50"/>
      <c r="D338" s="50" t="s">
        <v>129</v>
      </c>
      <c r="E338" s="50"/>
      <c r="F338" s="50"/>
      <c r="G338" s="50"/>
      <c r="H338" s="62">
        <v>58.5</v>
      </c>
      <c r="I338" s="62">
        <v>3</v>
      </c>
      <c r="J338" s="51">
        <v>4118</v>
      </c>
    </row>
    <row r="339" spans="1:10" ht="15.75" thickBot="1" x14ac:dyDescent="0.3">
      <c r="A339" s="93"/>
      <c r="B339" s="50"/>
      <c r="C339" s="50"/>
      <c r="D339" s="50" t="s">
        <v>129</v>
      </c>
      <c r="E339" s="50"/>
      <c r="F339" s="50"/>
      <c r="G339" s="50"/>
      <c r="H339" s="62"/>
      <c r="I339" s="62"/>
      <c r="J339" s="51"/>
    </row>
    <row r="340" spans="1:10" ht="15.75" thickBot="1" x14ac:dyDescent="0.3">
      <c r="A340" s="93"/>
      <c r="B340" s="50" t="s">
        <v>130</v>
      </c>
      <c r="C340" s="50"/>
      <c r="D340" s="50" t="s">
        <v>129</v>
      </c>
      <c r="E340" s="50"/>
      <c r="F340" s="50"/>
      <c r="G340" s="50"/>
      <c r="H340" s="62">
        <v>58.3</v>
      </c>
      <c r="I340" s="62">
        <v>3</v>
      </c>
      <c r="J340" s="51">
        <v>4104</v>
      </c>
    </row>
    <row r="341" spans="1:10" ht="15.75" thickBot="1" x14ac:dyDescent="0.3">
      <c r="A341" s="93"/>
      <c r="B341" s="50" t="s">
        <v>130</v>
      </c>
      <c r="C341" s="50"/>
      <c r="D341" s="50" t="s">
        <v>129</v>
      </c>
      <c r="E341" s="50"/>
      <c r="F341" s="50"/>
      <c r="G341" s="50"/>
      <c r="H341" s="62"/>
      <c r="I341" s="62"/>
      <c r="J341" s="51"/>
    </row>
    <row r="342" spans="1:10" ht="15.75" thickBot="1" x14ac:dyDescent="0.3">
      <c r="A342" s="93"/>
      <c r="B342" s="50" t="s">
        <v>130</v>
      </c>
      <c r="C342" s="50"/>
      <c r="D342" s="50" t="s">
        <v>129</v>
      </c>
      <c r="E342" s="50"/>
      <c r="F342" s="50"/>
      <c r="G342" s="50"/>
      <c r="H342" s="62">
        <v>58.2</v>
      </c>
      <c r="I342" s="62">
        <v>3</v>
      </c>
      <c r="J342" s="51">
        <v>4112</v>
      </c>
    </row>
    <row r="343" spans="1:10" ht="15.75" thickBot="1" x14ac:dyDescent="0.3">
      <c r="A343" s="93"/>
      <c r="B343" s="50" t="s">
        <v>130</v>
      </c>
      <c r="C343" s="50"/>
      <c r="D343" s="50" t="s">
        <v>129</v>
      </c>
      <c r="E343" s="50"/>
      <c r="F343" s="50"/>
      <c r="G343" s="50"/>
      <c r="H343" s="62"/>
      <c r="I343" s="62"/>
      <c r="J343" s="51"/>
    </row>
    <row r="344" spans="1:10" ht="15.75" thickBot="1" x14ac:dyDescent="0.3">
      <c r="A344" s="93"/>
      <c r="B344" s="50" t="s">
        <v>130</v>
      </c>
      <c r="C344" s="50"/>
      <c r="D344" s="50" t="s">
        <v>129</v>
      </c>
      <c r="E344" s="50"/>
      <c r="F344" s="50" t="s">
        <v>131</v>
      </c>
      <c r="G344" s="50"/>
      <c r="H344" s="62">
        <v>57.966700000000003</v>
      </c>
      <c r="I344" s="62">
        <v>3</v>
      </c>
      <c r="J344" s="51">
        <v>4127</v>
      </c>
    </row>
    <row r="345" spans="1:10" ht="15.75" thickBot="1" x14ac:dyDescent="0.3">
      <c r="A345" s="93"/>
      <c r="B345" s="50" t="s">
        <v>130</v>
      </c>
      <c r="C345" s="50"/>
      <c r="D345" s="50" t="s">
        <v>129</v>
      </c>
      <c r="E345" s="50"/>
      <c r="F345" s="50" t="s">
        <v>131</v>
      </c>
      <c r="G345" s="50"/>
      <c r="H345" s="62"/>
      <c r="I345" s="62"/>
      <c r="J345" s="51"/>
    </row>
    <row r="346" spans="1:10" ht="15.75" thickBot="1" x14ac:dyDescent="0.3">
      <c r="A346" s="93"/>
      <c r="B346" s="50" t="s">
        <v>130</v>
      </c>
      <c r="C346" s="50"/>
      <c r="D346" s="50" t="s">
        <v>129</v>
      </c>
      <c r="E346" s="50"/>
      <c r="F346" s="50" t="s">
        <v>131</v>
      </c>
      <c r="G346" s="50"/>
      <c r="H346" s="62">
        <v>57.7</v>
      </c>
      <c r="I346" s="62">
        <v>3</v>
      </c>
      <c r="J346" s="51">
        <v>4130</v>
      </c>
    </row>
    <row r="347" spans="1:10" ht="15.75" thickBot="1" x14ac:dyDescent="0.3">
      <c r="A347" s="93"/>
      <c r="B347" s="50" t="s">
        <v>130</v>
      </c>
      <c r="C347" s="50"/>
      <c r="D347" s="50" t="s">
        <v>129</v>
      </c>
      <c r="E347" s="50"/>
      <c r="F347" s="50" t="s">
        <v>131</v>
      </c>
      <c r="G347" s="50"/>
      <c r="H347" s="62"/>
      <c r="I347" s="62"/>
      <c r="J347" s="51"/>
    </row>
    <row r="348" spans="1:10" ht="15.75" thickBot="1" x14ac:dyDescent="0.3">
      <c r="A348" s="93"/>
      <c r="B348" s="50" t="s">
        <v>130</v>
      </c>
      <c r="C348" s="50"/>
      <c r="D348" s="50" t="s">
        <v>129</v>
      </c>
      <c r="E348" s="50"/>
      <c r="F348" s="50" t="s">
        <v>131</v>
      </c>
      <c r="G348" s="50"/>
      <c r="H348" s="62">
        <v>57.666699999999999</v>
      </c>
      <c r="I348" s="62">
        <v>3</v>
      </c>
      <c r="J348" s="51">
        <v>4120</v>
      </c>
    </row>
    <row r="349" spans="1:10" ht="15.75" thickBot="1" x14ac:dyDescent="0.3">
      <c r="A349" s="93"/>
      <c r="B349" s="50" t="s">
        <v>130</v>
      </c>
      <c r="C349" s="50"/>
      <c r="D349" s="50" t="s">
        <v>129</v>
      </c>
      <c r="E349" s="50"/>
      <c r="F349" s="50" t="s">
        <v>131</v>
      </c>
      <c r="G349" s="50"/>
      <c r="H349" s="62"/>
      <c r="I349" s="62"/>
      <c r="J349" s="51"/>
    </row>
    <row r="350" spans="1:10" ht="15.75" thickBot="1" x14ac:dyDescent="0.3">
      <c r="A350" s="93"/>
      <c r="B350" s="50" t="s">
        <v>130</v>
      </c>
      <c r="C350" s="50" t="s">
        <v>135</v>
      </c>
      <c r="D350" s="50" t="s">
        <v>129</v>
      </c>
      <c r="E350" s="50"/>
      <c r="F350" s="50" t="s">
        <v>131</v>
      </c>
      <c r="G350" s="50"/>
      <c r="H350" s="62">
        <v>57.533299999999997</v>
      </c>
      <c r="I350" s="62">
        <v>3</v>
      </c>
      <c r="J350" s="51">
        <v>4113</v>
      </c>
    </row>
    <row r="351" spans="1:10" ht="15.75" thickBot="1" x14ac:dyDescent="0.3">
      <c r="A351" s="93"/>
      <c r="B351" s="50" t="s">
        <v>130</v>
      </c>
      <c r="C351" s="50" t="s">
        <v>135</v>
      </c>
      <c r="D351" s="50" t="s">
        <v>129</v>
      </c>
      <c r="E351" s="50"/>
      <c r="F351" s="50" t="s">
        <v>131</v>
      </c>
      <c r="G351" s="50"/>
      <c r="H351" s="62"/>
      <c r="I351" s="62"/>
      <c r="J351" s="51"/>
    </row>
    <row r="352" spans="1:10" ht="15.75" thickBot="1" x14ac:dyDescent="0.3">
      <c r="A352" s="93" t="s">
        <v>136</v>
      </c>
      <c r="B352" s="50" t="s">
        <v>130</v>
      </c>
      <c r="C352" s="50" t="s">
        <v>135</v>
      </c>
      <c r="D352" s="50" t="s">
        <v>129</v>
      </c>
      <c r="E352" s="50"/>
      <c r="F352" s="50" t="s">
        <v>131</v>
      </c>
      <c r="G352" s="50"/>
      <c r="H352" s="62">
        <v>57.2333</v>
      </c>
      <c r="I352" s="62">
        <v>3</v>
      </c>
      <c r="J352" s="51">
        <v>4122</v>
      </c>
    </row>
    <row r="353" spans="1:10" ht="15.75" thickBot="1" x14ac:dyDescent="0.3">
      <c r="A353" s="93" t="s">
        <v>136</v>
      </c>
      <c r="B353" s="50" t="s">
        <v>130</v>
      </c>
      <c r="C353" s="50" t="s">
        <v>135</v>
      </c>
      <c r="D353" s="50" t="s">
        <v>129</v>
      </c>
      <c r="E353" s="50"/>
      <c r="F353" s="50" t="s">
        <v>131</v>
      </c>
      <c r="G353" s="50"/>
      <c r="H353" s="62"/>
      <c r="I353" s="62"/>
      <c r="J353" s="51"/>
    </row>
    <row r="354" spans="1:10" ht="15.75" thickBot="1" x14ac:dyDescent="0.3">
      <c r="A354" s="93" t="s">
        <v>136</v>
      </c>
      <c r="B354" s="50" t="s">
        <v>130</v>
      </c>
      <c r="C354" s="50" t="s">
        <v>135</v>
      </c>
      <c r="D354" s="50" t="s">
        <v>129</v>
      </c>
      <c r="E354" s="50"/>
      <c r="F354" s="50" t="s">
        <v>131</v>
      </c>
      <c r="G354" s="50"/>
      <c r="H354" s="62">
        <v>57.066699999999997</v>
      </c>
      <c r="I354" s="62">
        <v>3</v>
      </c>
      <c r="J354" s="51">
        <v>4107</v>
      </c>
    </row>
    <row r="355" spans="1:10" ht="15.75" thickBot="1" x14ac:dyDescent="0.3">
      <c r="A355" s="93" t="s">
        <v>136</v>
      </c>
      <c r="B355" s="50" t="s">
        <v>130</v>
      </c>
      <c r="C355" s="50" t="s">
        <v>135</v>
      </c>
      <c r="D355" s="50" t="s">
        <v>129</v>
      </c>
      <c r="E355" s="50"/>
      <c r="F355" s="50" t="s">
        <v>131</v>
      </c>
      <c r="G355" s="50"/>
      <c r="H355" s="62"/>
      <c r="I355" s="62"/>
      <c r="J355" s="51"/>
    </row>
    <row r="356" spans="1:10" ht="15.75" thickBot="1" x14ac:dyDescent="0.3">
      <c r="A356" s="93" t="s">
        <v>136</v>
      </c>
      <c r="B356" s="50" t="s">
        <v>130</v>
      </c>
      <c r="C356" s="50" t="s">
        <v>135</v>
      </c>
      <c r="D356" s="50" t="s">
        <v>129</v>
      </c>
      <c r="E356" s="50"/>
      <c r="F356" s="50" t="s">
        <v>131</v>
      </c>
      <c r="G356" s="50"/>
      <c r="H356" s="62">
        <v>57.063299999999998</v>
      </c>
      <c r="I356" s="62">
        <v>3</v>
      </c>
      <c r="J356" s="51">
        <v>4108</v>
      </c>
    </row>
    <row r="357" spans="1:10" ht="15.75" thickBot="1" x14ac:dyDescent="0.3">
      <c r="A357" s="93" t="s">
        <v>136</v>
      </c>
      <c r="B357" s="50" t="s">
        <v>130</v>
      </c>
      <c r="C357" s="50" t="s">
        <v>135</v>
      </c>
      <c r="D357" s="50" t="s">
        <v>129</v>
      </c>
      <c r="E357" s="50"/>
      <c r="F357" s="50" t="s">
        <v>131</v>
      </c>
      <c r="G357" s="50"/>
      <c r="H357" s="62"/>
      <c r="I357" s="62"/>
      <c r="J357" s="51"/>
    </row>
    <row r="358" spans="1:10" ht="15.75" thickBot="1" x14ac:dyDescent="0.3">
      <c r="A358" s="93" t="s">
        <v>136</v>
      </c>
      <c r="B358" s="50" t="s">
        <v>130</v>
      </c>
      <c r="C358" s="50" t="s">
        <v>135</v>
      </c>
      <c r="D358" s="50" t="s">
        <v>129</v>
      </c>
      <c r="E358" s="50"/>
      <c r="F358" s="50" t="s">
        <v>131</v>
      </c>
      <c r="G358" s="50" t="s">
        <v>137</v>
      </c>
      <c r="H358" s="62">
        <v>57</v>
      </c>
      <c r="I358" s="62">
        <v>3</v>
      </c>
      <c r="J358" s="51">
        <v>4114</v>
      </c>
    </row>
    <row r="359" spans="1:10" ht="15.75" thickBot="1" x14ac:dyDescent="0.3">
      <c r="A359" s="93" t="s">
        <v>136</v>
      </c>
      <c r="B359" s="50" t="s">
        <v>130</v>
      </c>
      <c r="C359" s="50" t="s">
        <v>135</v>
      </c>
      <c r="D359" s="50" t="s">
        <v>129</v>
      </c>
      <c r="E359" s="50"/>
      <c r="F359" s="50" t="s">
        <v>131</v>
      </c>
      <c r="G359" s="50" t="s">
        <v>137</v>
      </c>
      <c r="H359" s="62"/>
      <c r="I359" s="62"/>
      <c r="J359" s="51"/>
    </row>
    <row r="360" spans="1:10" ht="15.75" thickBot="1" x14ac:dyDescent="0.3">
      <c r="A360" s="93" t="s">
        <v>136</v>
      </c>
      <c r="B360" s="50" t="s">
        <v>130</v>
      </c>
      <c r="C360" s="50" t="s">
        <v>135</v>
      </c>
      <c r="D360" s="50" t="s">
        <v>129</v>
      </c>
      <c r="E360" s="50"/>
      <c r="F360" s="50" t="s">
        <v>131</v>
      </c>
      <c r="G360" s="50" t="s">
        <v>137</v>
      </c>
      <c r="H360" s="62">
        <v>57</v>
      </c>
      <c r="I360" s="62">
        <v>3</v>
      </c>
      <c r="J360" s="51">
        <v>4124</v>
      </c>
    </row>
    <row r="361" spans="1:10" ht="15.75" thickBot="1" x14ac:dyDescent="0.3">
      <c r="A361" s="93" t="s">
        <v>136</v>
      </c>
      <c r="B361" s="50" t="s">
        <v>130</v>
      </c>
      <c r="C361" s="50" t="s">
        <v>135</v>
      </c>
      <c r="D361" s="50" t="s">
        <v>129</v>
      </c>
      <c r="E361" s="50"/>
      <c r="F361" s="50" t="s">
        <v>131</v>
      </c>
      <c r="G361" s="50" t="s">
        <v>137</v>
      </c>
      <c r="H361" s="62"/>
      <c r="I361" s="62"/>
      <c r="J361" s="51"/>
    </row>
    <row r="362" spans="1:10" ht="15.75" thickBot="1" x14ac:dyDescent="0.3">
      <c r="A362" s="93" t="s">
        <v>136</v>
      </c>
      <c r="B362" s="50" t="s">
        <v>130</v>
      </c>
      <c r="C362" s="50" t="s">
        <v>135</v>
      </c>
      <c r="D362" s="50" t="s">
        <v>129</v>
      </c>
      <c r="E362" s="50" t="s">
        <v>138</v>
      </c>
      <c r="F362" s="50" t="s">
        <v>131</v>
      </c>
      <c r="G362" s="50" t="s">
        <v>137</v>
      </c>
      <c r="H362" s="62">
        <v>56.9</v>
      </c>
      <c r="I362" s="62">
        <v>3</v>
      </c>
      <c r="J362" s="51">
        <v>4128</v>
      </c>
    </row>
    <row r="363" spans="1:10" ht="15.75" thickBot="1" x14ac:dyDescent="0.3">
      <c r="A363" s="93" t="s">
        <v>136</v>
      </c>
      <c r="B363" s="50" t="s">
        <v>130</v>
      </c>
      <c r="C363" s="50" t="s">
        <v>135</v>
      </c>
      <c r="D363" s="50"/>
      <c r="E363" s="50" t="s">
        <v>138</v>
      </c>
      <c r="F363" s="50" t="s">
        <v>131</v>
      </c>
      <c r="G363" s="50" t="s">
        <v>137</v>
      </c>
      <c r="H363" s="62"/>
      <c r="I363" s="62"/>
      <c r="J363" s="51"/>
    </row>
    <row r="364" spans="1:10" ht="15.75" thickBot="1" x14ac:dyDescent="0.3">
      <c r="A364" s="93" t="s">
        <v>136</v>
      </c>
      <c r="B364" s="50" t="s">
        <v>130</v>
      </c>
      <c r="C364" s="50" t="s">
        <v>135</v>
      </c>
      <c r="D364" s="50"/>
      <c r="E364" s="50" t="s">
        <v>138</v>
      </c>
      <c r="F364" s="50" t="s">
        <v>131</v>
      </c>
      <c r="G364" s="50" t="s">
        <v>137</v>
      </c>
      <c r="H364" s="62">
        <v>56.8</v>
      </c>
      <c r="I364" s="62">
        <v>3</v>
      </c>
      <c r="J364" s="51">
        <v>4106</v>
      </c>
    </row>
    <row r="365" spans="1:10" ht="15.75" thickBot="1" x14ac:dyDescent="0.3">
      <c r="A365" s="93" t="s">
        <v>136</v>
      </c>
      <c r="B365" s="50"/>
      <c r="C365" s="50" t="s">
        <v>135</v>
      </c>
      <c r="D365" s="50"/>
      <c r="E365" s="50" t="s">
        <v>138</v>
      </c>
      <c r="F365" s="50" t="s">
        <v>131</v>
      </c>
      <c r="G365" s="50" t="s">
        <v>137</v>
      </c>
      <c r="H365" s="62"/>
      <c r="I365" s="62"/>
      <c r="J365" s="51"/>
    </row>
    <row r="366" spans="1:10" ht="15.75" thickBot="1" x14ac:dyDescent="0.3">
      <c r="A366" s="93" t="s">
        <v>136</v>
      </c>
      <c r="B366" s="50"/>
      <c r="C366" s="50" t="s">
        <v>135</v>
      </c>
      <c r="D366" s="50" t="s">
        <v>139</v>
      </c>
      <c r="E366" s="50" t="s">
        <v>138</v>
      </c>
      <c r="F366" s="50" t="s">
        <v>131</v>
      </c>
      <c r="G366" s="50" t="s">
        <v>137</v>
      </c>
      <c r="H366" s="62">
        <v>56.533299999999997</v>
      </c>
      <c r="I366" s="62">
        <v>3</v>
      </c>
      <c r="J366" s="51">
        <v>4129</v>
      </c>
    </row>
    <row r="367" spans="1:10" ht="15.75" thickBot="1" x14ac:dyDescent="0.3">
      <c r="A367" s="93" t="s">
        <v>136</v>
      </c>
      <c r="B367" s="50"/>
      <c r="C367" s="50" t="s">
        <v>135</v>
      </c>
      <c r="D367" s="50" t="s">
        <v>139</v>
      </c>
      <c r="E367" s="50" t="s">
        <v>138</v>
      </c>
      <c r="F367" s="50" t="s">
        <v>131</v>
      </c>
      <c r="G367" s="50" t="s">
        <v>137</v>
      </c>
      <c r="H367" s="62"/>
      <c r="I367" s="62"/>
      <c r="J367" s="51"/>
    </row>
    <row r="368" spans="1:10" ht="15.75" thickBot="1" x14ac:dyDescent="0.3">
      <c r="A368" s="93" t="s">
        <v>136</v>
      </c>
      <c r="B368" s="50"/>
      <c r="C368" s="50" t="s">
        <v>135</v>
      </c>
      <c r="D368" s="50" t="s">
        <v>139</v>
      </c>
      <c r="E368" s="50" t="s">
        <v>138</v>
      </c>
      <c r="F368" s="50" t="s">
        <v>131</v>
      </c>
      <c r="G368" s="50" t="s">
        <v>137</v>
      </c>
      <c r="H368" s="62">
        <v>56.433300000000003</v>
      </c>
      <c r="I368" s="62">
        <v>3</v>
      </c>
      <c r="J368" s="51">
        <v>4117</v>
      </c>
    </row>
    <row r="369" spans="1:10" ht="15.75" thickBot="1" x14ac:dyDescent="0.3">
      <c r="A369" s="93" t="s">
        <v>136</v>
      </c>
      <c r="B369" s="50"/>
      <c r="C369" s="50" t="s">
        <v>135</v>
      </c>
      <c r="D369" s="50" t="s">
        <v>139</v>
      </c>
      <c r="E369" s="50" t="s">
        <v>138</v>
      </c>
      <c r="F369" s="50"/>
      <c r="G369" s="50" t="s">
        <v>137</v>
      </c>
      <c r="H369" s="62"/>
      <c r="I369" s="62"/>
      <c r="J369" s="51"/>
    </row>
    <row r="370" spans="1:10" ht="15.75" thickBot="1" x14ac:dyDescent="0.3">
      <c r="A370" s="93" t="s">
        <v>136</v>
      </c>
      <c r="B370" s="50" t="s">
        <v>140</v>
      </c>
      <c r="C370" s="50" t="s">
        <v>135</v>
      </c>
      <c r="D370" s="50" t="s">
        <v>139</v>
      </c>
      <c r="E370" s="50" t="s">
        <v>138</v>
      </c>
      <c r="F370" s="50"/>
      <c r="G370" s="50" t="s">
        <v>137</v>
      </c>
      <c r="H370" s="62">
        <v>55.966700000000003</v>
      </c>
      <c r="I370" s="62">
        <v>3</v>
      </c>
      <c r="J370" s="51">
        <v>4103</v>
      </c>
    </row>
    <row r="371" spans="1:10" ht="15.75" thickBot="1" x14ac:dyDescent="0.3">
      <c r="A371" s="93" t="s">
        <v>136</v>
      </c>
      <c r="B371" s="50" t="s">
        <v>140</v>
      </c>
      <c r="C371" s="50" t="s">
        <v>135</v>
      </c>
      <c r="D371" s="50" t="s">
        <v>139</v>
      </c>
      <c r="E371" s="50" t="s">
        <v>138</v>
      </c>
      <c r="F371" s="50"/>
      <c r="G371" s="50" t="s">
        <v>137</v>
      </c>
      <c r="H371" s="62"/>
      <c r="I371" s="62"/>
      <c r="J371" s="51"/>
    </row>
    <row r="372" spans="1:10" ht="15.75" thickBot="1" x14ac:dyDescent="0.3">
      <c r="A372" s="93" t="s">
        <v>136</v>
      </c>
      <c r="B372" s="50" t="s">
        <v>140</v>
      </c>
      <c r="C372" s="50" t="s">
        <v>135</v>
      </c>
      <c r="D372" s="50" t="s">
        <v>139</v>
      </c>
      <c r="E372" s="50" t="s">
        <v>138</v>
      </c>
      <c r="F372" s="50"/>
      <c r="G372" s="50" t="s">
        <v>137</v>
      </c>
      <c r="H372" s="62">
        <v>55.936700000000002</v>
      </c>
      <c r="I372" s="62">
        <v>3</v>
      </c>
      <c r="J372" s="51">
        <v>4101</v>
      </c>
    </row>
    <row r="373" spans="1:10" ht="15.75" thickBot="1" x14ac:dyDescent="0.3">
      <c r="A373" s="93" t="s">
        <v>136</v>
      </c>
      <c r="B373" s="50" t="s">
        <v>140</v>
      </c>
      <c r="C373" s="50" t="s">
        <v>135</v>
      </c>
      <c r="D373" s="50" t="s">
        <v>139</v>
      </c>
      <c r="E373" s="50" t="s">
        <v>138</v>
      </c>
      <c r="F373" s="50"/>
      <c r="G373" s="50" t="s">
        <v>137</v>
      </c>
      <c r="H373" s="62"/>
      <c r="I373" s="62"/>
      <c r="J373" s="51"/>
    </row>
    <row r="374" spans="1:10" ht="15.75" thickBot="1" x14ac:dyDescent="0.3">
      <c r="A374" s="93" t="s">
        <v>136</v>
      </c>
      <c r="B374" s="50" t="s">
        <v>140</v>
      </c>
      <c r="C374" s="50" t="s">
        <v>135</v>
      </c>
      <c r="D374" s="50" t="s">
        <v>139</v>
      </c>
      <c r="E374" s="50" t="s">
        <v>138</v>
      </c>
      <c r="F374" s="50"/>
      <c r="G374" s="50" t="s">
        <v>137</v>
      </c>
      <c r="H374" s="62">
        <v>55.933300000000003</v>
      </c>
      <c r="I374" s="62">
        <v>3</v>
      </c>
      <c r="J374" s="51">
        <v>4109</v>
      </c>
    </row>
    <row r="375" spans="1:10" ht="15.75" thickBot="1" x14ac:dyDescent="0.3">
      <c r="A375" s="93" t="s">
        <v>136</v>
      </c>
      <c r="B375" s="50" t="s">
        <v>140</v>
      </c>
      <c r="C375" s="50" t="s">
        <v>135</v>
      </c>
      <c r="D375" s="50" t="s">
        <v>139</v>
      </c>
      <c r="E375" s="50" t="s">
        <v>138</v>
      </c>
      <c r="F375" s="50"/>
      <c r="G375" s="50" t="s">
        <v>137</v>
      </c>
      <c r="H375" s="62"/>
      <c r="I375" s="62"/>
      <c r="J375" s="51"/>
    </row>
    <row r="376" spans="1:10" ht="15.75" thickBot="1" x14ac:dyDescent="0.3">
      <c r="A376" s="93" t="s">
        <v>136</v>
      </c>
      <c r="B376" s="50" t="s">
        <v>140</v>
      </c>
      <c r="C376" s="50" t="s">
        <v>135</v>
      </c>
      <c r="D376" s="50" t="s">
        <v>139</v>
      </c>
      <c r="E376" s="50" t="s">
        <v>138</v>
      </c>
      <c r="F376" s="50"/>
      <c r="G376" s="50" t="s">
        <v>137</v>
      </c>
      <c r="H376" s="62">
        <v>55.9</v>
      </c>
      <c r="I376" s="62">
        <v>3</v>
      </c>
      <c r="J376" s="51">
        <v>4116</v>
      </c>
    </row>
    <row r="377" spans="1:10" ht="15.75" thickBot="1" x14ac:dyDescent="0.3">
      <c r="A377" s="93" t="s">
        <v>136</v>
      </c>
      <c r="B377" s="50" t="s">
        <v>140</v>
      </c>
      <c r="C377" s="50"/>
      <c r="D377" s="50" t="s">
        <v>139</v>
      </c>
      <c r="E377" s="50" t="s">
        <v>138</v>
      </c>
      <c r="F377" s="50"/>
      <c r="G377" s="50" t="s">
        <v>137</v>
      </c>
      <c r="H377" s="62"/>
      <c r="I377" s="62"/>
      <c r="J377" s="51"/>
    </row>
    <row r="378" spans="1:10" ht="15.75" thickBot="1" x14ac:dyDescent="0.3">
      <c r="A378" s="93" t="s">
        <v>136</v>
      </c>
      <c r="B378" s="50" t="s">
        <v>140</v>
      </c>
      <c r="C378" s="50"/>
      <c r="D378" s="50" t="s">
        <v>139</v>
      </c>
      <c r="E378" s="50" t="s">
        <v>138</v>
      </c>
      <c r="F378" s="50"/>
      <c r="G378" s="50" t="s">
        <v>137</v>
      </c>
      <c r="H378" s="62">
        <v>55.8</v>
      </c>
      <c r="I378" s="62">
        <v>3</v>
      </c>
      <c r="J378" s="51">
        <v>4105</v>
      </c>
    </row>
    <row r="379" spans="1:10" ht="15.75" customHeight="1" thickBot="1" x14ac:dyDescent="0.3">
      <c r="A379" s="93" t="s">
        <v>136</v>
      </c>
      <c r="B379" s="50" t="s">
        <v>140</v>
      </c>
      <c r="C379" s="50"/>
      <c r="D379" s="50" t="s">
        <v>139</v>
      </c>
      <c r="E379" s="50" t="s">
        <v>138</v>
      </c>
      <c r="F379" s="50"/>
      <c r="G379" s="50" t="s">
        <v>137</v>
      </c>
      <c r="H379" s="62"/>
      <c r="I379" s="62"/>
      <c r="J379" s="51"/>
    </row>
    <row r="380" spans="1:10" ht="15" customHeight="1" thickBot="1" x14ac:dyDescent="0.3">
      <c r="A380" s="93" t="s">
        <v>136</v>
      </c>
      <c r="B380" s="50" t="s">
        <v>140</v>
      </c>
      <c r="C380" s="50"/>
      <c r="D380" s="50" t="s">
        <v>139</v>
      </c>
      <c r="E380" s="50" t="s">
        <v>138</v>
      </c>
      <c r="F380" s="50"/>
      <c r="G380" s="50" t="s">
        <v>137</v>
      </c>
      <c r="H380" s="62">
        <v>55.7</v>
      </c>
      <c r="I380" s="62">
        <v>3</v>
      </c>
      <c r="J380" s="51">
        <v>4126</v>
      </c>
    </row>
    <row r="381" spans="1:10" ht="15.75" thickBot="1" x14ac:dyDescent="0.3">
      <c r="A381" s="93"/>
      <c r="B381" s="50" t="s">
        <v>140</v>
      </c>
      <c r="C381" s="50"/>
      <c r="D381" s="50" t="s">
        <v>139</v>
      </c>
      <c r="E381" s="50" t="s">
        <v>138</v>
      </c>
      <c r="F381" s="50"/>
      <c r="G381" s="50" t="s">
        <v>137</v>
      </c>
      <c r="H381" s="62"/>
      <c r="I381" s="62"/>
      <c r="J381" s="51"/>
    </row>
    <row r="382" spans="1:10" ht="15.75" thickBot="1" x14ac:dyDescent="0.3">
      <c r="A382" s="93"/>
      <c r="B382" s="50" t="s">
        <v>140</v>
      </c>
      <c r="C382" s="50"/>
      <c r="D382" s="50" t="s">
        <v>139</v>
      </c>
      <c r="E382" s="50" t="s">
        <v>138</v>
      </c>
      <c r="F382" s="50" t="s">
        <v>145</v>
      </c>
      <c r="G382" s="50" t="s">
        <v>137</v>
      </c>
      <c r="H382" s="62">
        <v>55.366700000000002</v>
      </c>
      <c r="I382" s="62">
        <v>3</v>
      </c>
      <c r="J382" s="51">
        <v>4119</v>
      </c>
    </row>
    <row r="383" spans="1:10" ht="15.75" thickBot="1" x14ac:dyDescent="0.3">
      <c r="A383" s="93"/>
      <c r="B383" s="50" t="s">
        <v>140</v>
      </c>
      <c r="C383" s="50"/>
      <c r="D383" s="50" t="s">
        <v>139</v>
      </c>
      <c r="E383" s="50" t="s">
        <v>138</v>
      </c>
      <c r="F383" s="50" t="s">
        <v>145</v>
      </c>
      <c r="G383" s="50"/>
      <c r="H383" s="62"/>
      <c r="I383" s="62"/>
      <c r="J383" s="51"/>
    </row>
    <row r="384" spans="1:10" ht="15" customHeight="1" thickBot="1" x14ac:dyDescent="0.3">
      <c r="A384" s="93"/>
      <c r="B384" s="50" t="s">
        <v>140</v>
      </c>
      <c r="C384" s="50"/>
      <c r="D384" s="50" t="s">
        <v>139</v>
      </c>
      <c r="E384" s="50" t="s">
        <v>138</v>
      </c>
      <c r="F384" s="50" t="s">
        <v>145</v>
      </c>
      <c r="G384" s="50"/>
      <c r="H384" s="62">
        <v>55.2667</v>
      </c>
      <c r="I384" s="62">
        <v>3</v>
      </c>
      <c r="J384" s="51">
        <v>4110</v>
      </c>
    </row>
    <row r="385" spans="1:19" ht="15.75" customHeight="1" thickBot="1" x14ac:dyDescent="0.3">
      <c r="A385" s="93"/>
      <c r="B385" s="50" t="s">
        <v>140</v>
      </c>
      <c r="C385" s="50"/>
      <c r="D385" s="50" t="s">
        <v>139</v>
      </c>
      <c r="E385" s="50"/>
      <c r="F385" s="50" t="s">
        <v>145</v>
      </c>
      <c r="G385" s="50"/>
      <c r="H385" s="62"/>
      <c r="I385" s="62"/>
      <c r="J385" s="51"/>
    </row>
    <row r="386" spans="1:19" ht="15" customHeight="1" thickBot="1" x14ac:dyDescent="0.3">
      <c r="A386" s="93"/>
      <c r="B386" s="50" t="s">
        <v>140</v>
      </c>
      <c r="C386" s="50"/>
      <c r="D386" s="50" t="s">
        <v>139</v>
      </c>
      <c r="E386" s="50"/>
      <c r="F386" s="50" t="s">
        <v>145</v>
      </c>
      <c r="G386" s="50"/>
      <c r="H386" s="62">
        <v>55.133299999999998</v>
      </c>
      <c r="I386" s="62">
        <v>3</v>
      </c>
      <c r="J386" s="51">
        <v>4123</v>
      </c>
    </row>
    <row r="387" spans="1:19" ht="15.75" thickBot="1" x14ac:dyDescent="0.3">
      <c r="A387" s="93"/>
      <c r="B387" s="50" t="s">
        <v>140</v>
      </c>
      <c r="C387" s="50"/>
      <c r="D387" s="50" t="s">
        <v>139</v>
      </c>
      <c r="E387" s="50"/>
      <c r="F387" s="50" t="s">
        <v>145</v>
      </c>
      <c r="G387" s="50"/>
      <c r="H387" s="62"/>
      <c r="I387" s="62"/>
      <c r="J387" s="51"/>
    </row>
    <row r="388" spans="1:19" ht="15.75" thickBot="1" x14ac:dyDescent="0.3">
      <c r="A388" s="93"/>
      <c r="B388" s="50" t="s">
        <v>140</v>
      </c>
      <c r="C388" s="50"/>
      <c r="D388" s="50" t="s">
        <v>139</v>
      </c>
      <c r="E388" s="50"/>
      <c r="F388" s="50" t="s">
        <v>145</v>
      </c>
      <c r="G388" s="50"/>
      <c r="H388" s="62">
        <v>55.133299999999998</v>
      </c>
      <c r="I388" s="62">
        <v>3</v>
      </c>
      <c r="J388" s="51">
        <v>4125</v>
      </c>
    </row>
    <row r="389" spans="1:19" ht="15.75" thickBot="1" x14ac:dyDescent="0.3">
      <c r="A389" s="93"/>
      <c r="B389" s="50" t="s">
        <v>140</v>
      </c>
      <c r="C389" s="50"/>
      <c r="D389" s="50" t="s">
        <v>139</v>
      </c>
      <c r="E389" s="50"/>
      <c r="F389" s="50" t="s">
        <v>145</v>
      </c>
      <c r="G389" s="50"/>
      <c r="H389" s="62"/>
      <c r="I389" s="62"/>
      <c r="J389" s="51"/>
    </row>
    <row r="390" spans="1:19" ht="15" customHeight="1" thickBot="1" x14ac:dyDescent="0.3">
      <c r="A390" s="93"/>
      <c r="B390" s="50" t="s">
        <v>140</v>
      </c>
      <c r="C390" s="50"/>
      <c r="D390" s="50" t="s">
        <v>139</v>
      </c>
      <c r="E390" s="50"/>
      <c r="F390" s="50" t="s">
        <v>145</v>
      </c>
      <c r="G390" s="50"/>
      <c r="H390" s="62">
        <v>54.943300000000001</v>
      </c>
      <c r="I390" s="62">
        <v>3</v>
      </c>
      <c r="J390" s="51">
        <v>4121</v>
      </c>
    </row>
    <row r="391" spans="1:19" ht="15" customHeight="1" thickBot="1" x14ac:dyDescent="0.3">
      <c r="A391" s="93"/>
      <c r="B391" s="50" t="s">
        <v>140</v>
      </c>
      <c r="C391" s="50"/>
      <c r="D391" s="50"/>
      <c r="E391" s="50"/>
      <c r="F391" s="50" t="s">
        <v>145</v>
      </c>
      <c r="G391" s="50"/>
      <c r="H391" s="62"/>
      <c r="I391" s="62"/>
      <c r="J391" s="51"/>
    </row>
    <row r="392" spans="1:19" ht="15.75" customHeight="1" thickBot="1" x14ac:dyDescent="0.3">
      <c r="A392" s="93"/>
      <c r="B392" s="50" t="s">
        <v>140</v>
      </c>
      <c r="C392" s="50"/>
      <c r="D392" s="50"/>
      <c r="E392" s="50"/>
      <c r="F392" s="50" t="s">
        <v>145</v>
      </c>
      <c r="G392" s="50"/>
      <c r="H392" s="62">
        <v>54.533299999999997</v>
      </c>
      <c r="I392" s="62">
        <v>3</v>
      </c>
      <c r="J392" s="51">
        <v>4111</v>
      </c>
    </row>
    <row r="393" spans="1:19" ht="15.75" customHeight="1" thickBot="1" x14ac:dyDescent="0.3">
      <c r="A393" s="93"/>
      <c r="B393" s="50"/>
      <c r="C393" s="50"/>
      <c r="D393" s="50"/>
      <c r="E393" s="50"/>
      <c r="F393" s="50" t="s">
        <v>145</v>
      </c>
      <c r="G393" s="50"/>
      <c r="H393" s="62"/>
      <c r="I393" s="62"/>
      <c r="J393" s="51"/>
    </row>
    <row r="394" spans="1:19" ht="15.75" thickBot="1" x14ac:dyDescent="0.3">
      <c r="A394" s="93"/>
      <c r="B394" s="50"/>
      <c r="C394" s="50"/>
      <c r="D394" s="50"/>
      <c r="E394" s="50"/>
      <c r="F394" s="50" t="s">
        <v>145</v>
      </c>
      <c r="G394" s="50"/>
      <c r="H394" s="62">
        <v>53.966700000000003</v>
      </c>
      <c r="I394" s="62">
        <v>3</v>
      </c>
      <c r="J394" s="51">
        <v>4115</v>
      </c>
    </row>
    <row r="395" spans="1:19" ht="15.75" thickBot="1" x14ac:dyDescent="0.3">
      <c r="A395" s="93"/>
      <c r="B395" s="50"/>
      <c r="C395" s="50"/>
      <c r="D395" s="50"/>
      <c r="E395" s="50"/>
      <c r="F395" s="50" t="s">
        <v>145</v>
      </c>
      <c r="G395" s="50"/>
      <c r="H395" s="62"/>
      <c r="I395" s="62"/>
      <c r="J395" s="51"/>
    </row>
    <row r="396" spans="1:19" x14ac:dyDescent="0.25">
      <c r="A396" s="94"/>
      <c r="B396" s="64"/>
      <c r="C396" s="64"/>
      <c r="D396" s="64"/>
      <c r="E396" s="64"/>
      <c r="F396" s="64" t="s">
        <v>145</v>
      </c>
      <c r="G396" s="64"/>
      <c r="H396" s="65">
        <v>53.833300000000001</v>
      </c>
      <c r="I396" s="65">
        <v>3</v>
      </c>
      <c r="J396" s="52">
        <v>4102</v>
      </c>
    </row>
    <row r="397" spans="1:19" ht="15.75" customHeight="1" x14ac:dyDescent="0.25">
      <c r="A397" s="69" t="s">
        <v>88</v>
      </c>
      <c r="B397" s="69"/>
      <c r="C397" s="69"/>
      <c r="D397" s="69"/>
      <c r="E397" s="69"/>
      <c r="F397" s="69"/>
      <c r="G397" s="69"/>
      <c r="H397" s="69"/>
      <c r="I397" s="69"/>
      <c r="J397" s="69"/>
      <c r="K397" s="69"/>
      <c r="L397" s="69"/>
      <c r="M397" s="69"/>
      <c r="N397" s="69"/>
      <c r="O397" s="69"/>
      <c r="P397" s="69"/>
      <c r="Q397" s="69"/>
      <c r="R397" s="69"/>
      <c r="S397" s="69"/>
    </row>
    <row r="398" spans="1:19" ht="15.75" customHeight="1" x14ac:dyDescent="0.25">
      <c r="A398" s="70" t="s">
        <v>89</v>
      </c>
      <c r="B398" s="70"/>
      <c r="C398" s="70"/>
      <c r="D398" s="70"/>
      <c r="E398" s="70"/>
      <c r="F398" s="70"/>
      <c r="G398" s="70"/>
      <c r="H398" s="70"/>
      <c r="I398" s="70"/>
      <c r="J398" s="70"/>
      <c r="K398" s="70"/>
      <c r="L398" s="70"/>
      <c r="M398" s="70"/>
      <c r="N398" s="70"/>
      <c r="O398" s="70"/>
    </row>
    <row r="399" spans="1:19" ht="15.75" customHeight="1" x14ac:dyDescent="0.25">
      <c r="A399" s="87"/>
      <c r="B399" s="87"/>
      <c r="C399" s="87"/>
      <c r="D399" s="87"/>
      <c r="E399" s="87"/>
      <c r="F399" s="87"/>
      <c r="G399" s="87"/>
      <c r="H399" s="87"/>
      <c r="I399" s="87"/>
      <c r="J399" s="87"/>
      <c r="K399" s="87"/>
      <c r="L399" s="87"/>
      <c r="M399" s="87"/>
      <c r="N399" s="87"/>
      <c r="O399" s="87"/>
    </row>
    <row r="400" spans="1:19" x14ac:dyDescent="0.25">
      <c r="A400" s="87"/>
      <c r="B400" s="87"/>
      <c r="C400" s="87"/>
      <c r="D400" s="87"/>
      <c r="E400" s="87"/>
      <c r="F400" s="87"/>
      <c r="G400" s="87"/>
      <c r="H400" s="87"/>
      <c r="I400" s="87"/>
      <c r="J400" s="87"/>
      <c r="K400" s="87"/>
      <c r="L400" s="87"/>
      <c r="M400" s="87"/>
      <c r="N400" s="87"/>
      <c r="O400" s="87"/>
    </row>
    <row r="401" spans="1:15" x14ac:dyDescent="0.25">
      <c r="A401" s="87"/>
      <c r="B401" s="87"/>
      <c r="C401" s="87"/>
      <c r="D401" s="87"/>
      <c r="E401" s="87"/>
      <c r="F401" s="87"/>
      <c r="G401" s="87"/>
      <c r="H401" s="87"/>
      <c r="I401" s="87"/>
      <c r="J401" s="87"/>
      <c r="K401" s="87"/>
      <c r="L401" s="87"/>
      <c r="M401" s="87"/>
      <c r="N401" s="87"/>
      <c r="O401" s="87"/>
    </row>
    <row r="402" spans="1:15" x14ac:dyDescent="0.25">
      <c r="A402" s="70" t="s">
        <v>146</v>
      </c>
      <c r="B402" s="70"/>
      <c r="C402" s="70"/>
      <c r="D402" s="70"/>
      <c r="E402" s="70"/>
      <c r="F402" s="70"/>
      <c r="G402" s="70"/>
      <c r="H402" s="70"/>
      <c r="I402" s="70"/>
      <c r="J402" s="70"/>
      <c r="K402" s="70"/>
      <c r="L402" s="70"/>
      <c r="M402" s="70"/>
      <c r="N402" s="70"/>
      <c r="O402" s="70"/>
    </row>
    <row r="403" spans="1:15" ht="15.75" thickBot="1" x14ac:dyDescent="0.3">
      <c r="A403" s="88" t="s">
        <v>119</v>
      </c>
      <c r="B403" s="88"/>
      <c r="C403" s="88"/>
      <c r="D403" s="88"/>
      <c r="E403" s="88"/>
      <c r="F403" s="88"/>
      <c r="G403" s="88"/>
      <c r="H403" s="88"/>
      <c r="I403" s="88"/>
      <c r="J403" s="88"/>
    </row>
    <row r="404" spans="1:15" ht="15.75" thickBot="1" x14ac:dyDescent="0.3">
      <c r="A404" s="89" t="s">
        <v>120</v>
      </c>
      <c r="B404" s="90">
        <v>0.05</v>
      </c>
    </row>
    <row r="405" spans="1:15" ht="15.75" thickBot="1" x14ac:dyDescent="0.3">
      <c r="A405" s="91" t="s">
        <v>121</v>
      </c>
      <c r="B405" s="75">
        <v>60</v>
      </c>
    </row>
    <row r="406" spans="1:15" ht="15.75" thickBot="1" x14ac:dyDescent="0.3">
      <c r="A406" s="91" t="s">
        <v>122</v>
      </c>
      <c r="B406" s="75">
        <v>0.55427199999999999</v>
      </c>
    </row>
    <row r="407" spans="1:15" ht="15.75" thickBot="1" x14ac:dyDescent="0.3">
      <c r="A407" s="91" t="s">
        <v>123</v>
      </c>
      <c r="B407" s="75">
        <v>2.0003000000000002</v>
      </c>
    </row>
    <row r="408" spans="1:15" ht="15.75" thickBot="1" x14ac:dyDescent="0.3">
      <c r="A408" s="92" t="s">
        <v>124</v>
      </c>
      <c r="B408" s="76">
        <v>1.2159</v>
      </c>
    </row>
    <row r="409" spans="1:15" x14ac:dyDescent="0.25">
      <c r="A409" s="77" t="s">
        <v>133</v>
      </c>
      <c r="B409" s="78"/>
      <c r="C409" s="78"/>
      <c r="D409" s="78"/>
      <c r="E409" s="78"/>
      <c r="F409" s="78"/>
      <c r="G409" s="78"/>
      <c r="H409" s="78"/>
    </row>
    <row r="410" spans="1:15" ht="15.75" thickBot="1" x14ac:dyDescent="0.3">
      <c r="A410" s="79" t="s">
        <v>134</v>
      </c>
      <c r="B410" s="80"/>
      <c r="C410" s="80"/>
      <c r="D410" s="80"/>
      <c r="E410" s="80"/>
      <c r="F410" s="80"/>
      <c r="G410" s="80"/>
      <c r="H410" s="80"/>
    </row>
    <row r="411" spans="1:15" ht="15.75" thickBot="1" x14ac:dyDescent="0.3">
      <c r="A411" s="53" t="s">
        <v>127</v>
      </c>
      <c r="B411" s="54"/>
      <c r="C411" s="54"/>
      <c r="D411" s="54"/>
      <c r="E411" s="95"/>
      <c r="F411" s="61" t="s">
        <v>76</v>
      </c>
      <c r="G411" s="61" t="s">
        <v>128</v>
      </c>
      <c r="H411" s="71" t="s">
        <v>95</v>
      </c>
    </row>
    <row r="412" spans="1:15" ht="15.75" thickBot="1" x14ac:dyDescent="0.3">
      <c r="A412" s="93"/>
      <c r="B412" s="50"/>
      <c r="C412" s="50"/>
      <c r="D412" s="50" t="s">
        <v>129</v>
      </c>
      <c r="E412" s="50"/>
      <c r="F412" s="62">
        <v>14.093299999999999</v>
      </c>
      <c r="G412" s="62">
        <v>3</v>
      </c>
      <c r="H412" s="51">
        <v>4121</v>
      </c>
    </row>
    <row r="413" spans="1:15" ht="15.75" thickBot="1" x14ac:dyDescent="0.3">
      <c r="A413" s="93"/>
      <c r="B413" s="50"/>
      <c r="C413" s="50"/>
      <c r="D413" s="50" t="s">
        <v>129</v>
      </c>
      <c r="E413" s="50"/>
      <c r="F413" s="62"/>
      <c r="G413" s="62"/>
      <c r="H413" s="51"/>
    </row>
    <row r="414" spans="1:15" ht="15.75" thickBot="1" x14ac:dyDescent="0.3">
      <c r="A414" s="93"/>
      <c r="B414" s="50" t="s">
        <v>130</v>
      </c>
      <c r="C414" s="50"/>
      <c r="D414" s="50" t="s">
        <v>129</v>
      </c>
      <c r="E414" s="50"/>
      <c r="F414" s="62">
        <v>13.976699999999999</v>
      </c>
      <c r="G414" s="62">
        <v>3</v>
      </c>
      <c r="H414" s="51">
        <v>4131</v>
      </c>
    </row>
    <row r="415" spans="1:15" ht="15.75" thickBot="1" x14ac:dyDescent="0.3">
      <c r="A415" s="93"/>
      <c r="B415" s="50" t="s">
        <v>130</v>
      </c>
      <c r="C415" s="50"/>
      <c r="D415" s="50" t="s">
        <v>129</v>
      </c>
      <c r="E415" s="50"/>
      <c r="F415" s="62"/>
      <c r="G415" s="62"/>
      <c r="H415" s="51"/>
    </row>
    <row r="416" spans="1:15" ht="15.75" thickBot="1" x14ac:dyDescent="0.3">
      <c r="A416" s="93"/>
      <c r="B416" s="50" t="s">
        <v>130</v>
      </c>
      <c r="C416" s="50"/>
      <c r="D416" s="50" t="s">
        <v>129</v>
      </c>
      <c r="E416" s="50"/>
      <c r="F416" s="62">
        <v>13.92</v>
      </c>
      <c r="G416" s="62">
        <v>3</v>
      </c>
      <c r="H416" s="51">
        <v>4119</v>
      </c>
    </row>
    <row r="417" spans="1:8" ht="15.75" thickBot="1" x14ac:dyDescent="0.3">
      <c r="A417" s="93"/>
      <c r="B417" s="50" t="s">
        <v>130</v>
      </c>
      <c r="C417" s="50"/>
      <c r="D417" s="50" t="s">
        <v>129</v>
      </c>
      <c r="E417" s="50"/>
      <c r="F417" s="62"/>
      <c r="G417" s="62"/>
      <c r="H417" s="51"/>
    </row>
    <row r="418" spans="1:8" ht="15.75" thickBot="1" x14ac:dyDescent="0.3">
      <c r="A418" s="93"/>
      <c r="B418" s="50" t="s">
        <v>130</v>
      </c>
      <c r="C418" s="50"/>
      <c r="D418" s="50" t="s">
        <v>129</v>
      </c>
      <c r="E418" s="50"/>
      <c r="F418" s="62">
        <v>13.87</v>
      </c>
      <c r="G418" s="62">
        <v>3</v>
      </c>
      <c r="H418" s="51">
        <v>4128</v>
      </c>
    </row>
    <row r="419" spans="1:8" ht="15.75" thickBot="1" x14ac:dyDescent="0.3">
      <c r="A419" s="93"/>
      <c r="B419" s="50" t="s">
        <v>130</v>
      </c>
      <c r="C419" s="50"/>
      <c r="D419" s="50" t="s">
        <v>129</v>
      </c>
      <c r="E419" s="50"/>
      <c r="F419" s="62"/>
      <c r="G419" s="62"/>
      <c r="H419" s="51"/>
    </row>
    <row r="420" spans="1:8" ht="15.75" thickBot="1" x14ac:dyDescent="0.3">
      <c r="A420" s="93"/>
      <c r="B420" s="50" t="s">
        <v>130</v>
      </c>
      <c r="C420" s="50"/>
      <c r="D420" s="50" t="s">
        <v>129</v>
      </c>
      <c r="E420" s="50"/>
      <c r="F420" s="62">
        <v>13.85</v>
      </c>
      <c r="G420" s="62">
        <v>3</v>
      </c>
      <c r="H420" s="51">
        <v>4108</v>
      </c>
    </row>
    <row r="421" spans="1:8" ht="15.75" thickBot="1" x14ac:dyDescent="0.3">
      <c r="A421" s="93"/>
      <c r="B421" s="50" t="s">
        <v>130</v>
      </c>
      <c r="C421" s="50"/>
      <c r="D421" s="50" t="s">
        <v>129</v>
      </c>
      <c r="E421" s="50"/>
      <c r="F421" s="62"/>
      <c r="G421" s="62"/>
      <c r="H421" s="51"/>
    </row>
    <row r="422" spans="1:8" ht="15.75" thickBot="1" x14ac:dyDescent="0.3">
      <c r="A422" s="93"/>
      <c r="B422" s="50" t="s">
        <v>130</v>
      </c>
      <c r="C422" s="50"/>
      <c r="D422" s="50" t="s">
        <v>129</v>
      </c>
      <c r="E422" s="50" t="s">
        <v>131</v>
      </c>
      <c r="F422" s="62">
        <v>13.8033</v>
      </c>
      <c r="G422" s="62">
        <v>3</v>
      </c>
      <c r="H422" s="51">
        <v>4103</v>
      </c>
    </row>
    <row r="423" spans="1:8" ht="15.75" thickBot="1" x14ac:dyDescent="0.3">
      <c r="A423" s="93"/>
      <c r="B423" s="50" t="s">
        <v>130</v>
      </c>
      <c r="C423" s="50"/>
      <c r="D423" s="50" t="s">
        <v>129</v>
      </c>
      <c r="E423" s="50" t="s">
        <v>131</v>
      </c>
      <c r="F423" s="62"/>
      <c r="G423" s="62"/>
      <c r="H423" s="51"/>
    </row>
    <row r="424" spans="1:8" ht="15.75" thickBot="1" x14ac:dyDescent="0.3">
      <c r="A424" s="93"/>
      <c r="B424" s="50" t="s">
        <v>130</v>
      </c>
      <c r="C424" s="50" t="s">
        <v>135</v>
      </c>
      <c r="D424" s="50" t="s">
        <v>129</v>
      </c>
      <c r="E424" s="50" t="s">
        <v>131</v>
      </c>
      <c r="F424" s="62">
        <v>13.63</v>
      </c>
      <c r="G424" s="62">
        <v>3</v>
      </c>
      <c r="H424" s="51">
        <v>4104</v>
      </c>
    </row>
    <row r="425" spans="1:8" ht="15.75" thickBot="1" x14ac:dyDescent="0.3">
      <c r="A425" s="93"/>
      <c r="B425" s="50" t="s">
        <v>130</v>
      </c>
      <c r="C425" s="50" t="s">
        <v>135</v>
      </c>
      <c r="D425" s="50" t="s">
        <v>129</v>
      </c>
      <c r="E425" s="50" t="s">
        <v>131</v>
      </c>
      <c r="F425" s="62"/>
      <c r="G425" s="62"/>
      <c r="H425" s="51"/>
    </row>
    <row r="426" spans="1:8" ht="15.75" thickBot="1" x14ac:dyDescent="0.3">
      <c r="A426" s="93"/>
      <c r="B426" s="50" t="s">
        <v>130</v>
      </c>
      <c r="C426" s="50" t="s">
        <v>135</v>
      </c>
      <c r="D426" s="50" t="s">
        <v>129</v>
      </c>
      <c r="E426" s="50" t="s">
        <v>131</v>
      </c>
      <c r="F426" s="62">
        <v>13.6167</v>
      </c>
      <c r="G426" s="62">
        <v>3</v>
      </c>
      <c r="H426" s="51">
        <v>4129</v>
      </c>
    </row>
    <row r="427" spans="1:8" ht="15.75" thickBot="1" x14ac:dyDescent="0.3">
      <c r="A427" s="93"/>
      <c r="B427" s="50" t="s">
        <v>130</v>
      </c>
      <c r="C427" s="50" t="s">
        <v>135</v>
      </c>
      <c r="D427" s="50" t="s">
        <v>129</v>
      </c>
      <c r="E427" s="50" t="s">
        <v>131</v>
      </c>
      <c r="F427" s="62"/>
      <c r="G427" s="62"/>
      <c r="H427" s="51"/>
    </row>
    <row r="428" spans="1:8" ht="15.75" thickBot="1" x14ac:dyDescent="0.3">
      <c r="A428" s="93"/>
      <c r="B428" s="50" t="s">
        <v>130</v>
      </c>
      <c r="C428" s="50" t="s">
        <v>135</v>
      </c>
      <c r="D428" s="50" t="s">
        <v>129</v>
      </c>
      <c r="E428" s="50" t="s">
        <v>131</v>
      </c>
      <c r="F428" s="62">
        <v>13.576700000000001</v>
      </c>
      <c r="G428" s="62">
        <v>3</v>
      </c>
      <c r="H428" s="51">
        <v>4109</v>
      </c>
    </row>
    <row r="429" spans="1:8" ht="15.75" thickBot="1" x14ac:dyDescent="0.3">
      <c r="A429" s="93"/>
      <c r="B429" s="50" t="s">
        <v>130</v>
      </c>
      <c r="C429" s="50" t="s">
        <v>135</v>
      </c>
      <c r="D429" s="50" t="s">
        <v>129</v>
      </c>
      <c r="E429" s="50" t="s">
        <v>131</v>
      </c>
      <c r="F429" s="62"/>
      <c r="G429" s="62"/>
      <c r="H429" s="51"/>
    </row>
    <row r="430" spans="1:8" ht="15.75" thickBot="1" x14ac:dyDescent="0.3">
      <c r="A430" s="93" t="s">
        <v>136</v>
      </c>
      <c r="B430" s="50" t="s">
        <v>130</v>
      </c>
      <c r="C430" s="50" t="s">
        <v>135</v>
      </c>
      <c r="D430" s="50" t="s">
        <v>129</v>
      </c>
      <c r="E430" s="50" t="s">
        <v>131</v>
      </c>
      <c r="F430" s="62">
        <v>13.443300000000001</v>
      </c>
      <c r="G430" s="62">
        <v>3</v>
      </c>
      <c r="H430" s="51">
        <v>4123</v>
      </c>
    </row>
    <row r="431" spans="1:8" ht="15.75" thickBot="1" x14ac:dyDescent="0.3">
      <c r="A431" s="93" t="s">
        <v>136</v>
      </c>
      <c r="B431" s="50" t="s">
        <v>130</v>
      </c>
      <c r="C431" s="50" t="s">
        <v>135</v>
      </c>
      <c r="D431" s="50" t="s">
        <v>129</v>
      </c>
      <c r="E431" s="50" t="s">
        <v>131</v>
      </c>
      <c r="F431" s="62"/>
      <c r="G431" s="62"/>
      <c r="H431" s="51"/>
    </row>
    <row r="432" spans="1:8" ht="15.75" thickBot="1" x14ac:dyDescent="0.3">
      <c r="A432" s="93" t="s">
        <v>136</v>
      </c>
      <c r="B432" s="50" t="s">
        <v>130</v>
      </c>
      <c r="C432" s="50" t="s">
        <v>135</v>
      </c>
      <c r="D432" s="50" t="s">
        <v>129</v>
      </c>
      <c r="E432" s="50" t="s">
        <v>131</v>
      </c>
      <c r="F432" s="62">
        <v>13.41</v>
      </c>
      <c r="G432" s="62">
        <v>3</v>
      </c>
      <c r="H432" s="51">
        <v>4110</v>
      </c>
    </row>
    <row r="433" spans="1:8" ht="15.75" thickBot="1" x14ac:dyDescent="0.3">
      <c r="A433" s="93" t="s">
        <v>136</v>
      </c>
      <c r="B433" s="50" t="s">
        <v>130</v>
      </c>
      <c r="C433" s="50" t="s">
        <v>135</v>
      </c>
      <c r="D433" s="50" t="s">
        <v>129</v>
      </c>
      <c r="E433" s="50" t="s">
        <v>131</v>
      </c>
      <c r="F433" s="62"/>
      <c r="G433" s="62"/>
      <c r="H433" s="51"/>
    </row>
    <row r="434" spans="1:8" ht="15.75" thickBot="1" x14ac:dyDescent="0.3">
      <c r="A434" s="93" t="s">
        <v>136</v>
      </c>
      <c r="B434" s="50" t="s">
        <v>130</v>
      </c>
      <c r="C434" s="50" t="s">
        <v>135</v>
      </c>
      <c r="D434" s="50" t="s">
        <v>129</v>
      </c>
      <c r="E434" s="50" t="s">
        <v>131</v>
      </c>
      <c r="F434" s="62">
        <v>13.333299999999999</v>
      </c>
      <c r="G434" s="62">
        <v>3</v>
      </c>
      <c r="H434" s="51">
        <v>4130</v>
      </c>
    </row>
    <row r="435" spans="1:8" ht="15.75" thickBot="1" x14ac:dyDescent="0.3">
      <c r="A435" s="93" t="s">
        <v>136</v>
      </c>
      <c r="B435" s="50" t="s">
        <v>130</v>
      </c>
      <c r="C435" s="50" t="s">
        <v>135</v>
      </c>
      <c r="D435" s="50" t="s">
        <v>129</v>
      </c>
      <c r="E435" s="50" t="s">
        <v>131</v>
      </c>
      <c r="F435" s="62"/>
      <c r="G435" s="62"/>
      <c r="H435" s="51"/>
    </row>
    <row r="436" spans="1:8" ht="15.75" thickBot="1" x14ac:dyDescent="0.3">
      <c r="A436" s="93" t="s">
        <v>136</v>
      </c>
      <c r="B436" s="50" t="s">
        <v>130</v>
      </c>
      <c r="C436" s="50" t="s">
        <v>135</v>
      </c>
      <c r="D436" s="50" t="s">
        <v>129</v>
      </c>
      <c r="E436" s="50" t="s">
        <v>131</v>
      </c>
      <c r="F436" s="62">
        <v>13.3133</v>
      </c>
      <c r="G436" s="62">
        <v>3</v>
      </c>
      <c r="H436" s="51">
        <v>4116</v>
      </c>
    </row>
    <row r="437" spans="1:8" ht="15.75" thickBot="1" x14ac:dyDescent="0.3">
      <c r="A437" s="93" t="s">
        <v>136</v>
      </c>
      <c r="B437" s="50" t="s">
        <v>130</v>
      </c>
      <c r="C437" s="50" t="s">
        <v>135</v>
      </c>
      <c r="D437" s="50" t="s">
        <v>129</v>
      </c>
      <c r="E437" s="50" t="s">
        <v>131</v>
      </c>
      <c r="F437" s="62"/>
      <c r="G437" s="62"/>
      <c r="H437" s="51"/>
    </row>
    <row r="438" spans="1:8" ht="15.75" thickBot="1" x14ac:dyDescent="0.3">
      <c r="A438" s="93" t="s">
        <v>136</v>
      </c>
      <c r="B438" s="50" t="s">
        <v>130</v>
      </c>
      <c r="C438" s="50" t="s">
        <v>135</v>
      </c>
      <c r="D438" s="50" t="s">
        <v>129</v>
      </c>
      <c r="E438" s="50" t="s">
        <v>131</v>
      </c>
      <c r="F438" s="62">
        <v>13.2667</v>
      </c>
      <c r="G438" s="62">
        <v>3</v>
      </c>
      <c r="H438" s="51">
        <v>4125</v>
      </c>
    </row>
    <row r="439" spans="1:8" ht="15.75" thickBot="1" x14ac:dyDescent="0.3">
      <c r="A439" s="93" t="s">
        <v>136</v>
      </c>
      <c r="B439" s="50" t="s">
        <v>130</v>
      </c>
      <c r="C439" s="50" t="s">
        <v>135</v>
      </c>
      <c r="D439" s="50" t="s">
        <v>129</v>
      </c>
      <c r="E439" s="50" t="s">
        <v>131</v>
      </c>
      <c r="F439" s="62"/>
      <c r="G439" s="62"/>
      <c r="H439" s="51"/>
    </row>
    <row r="440" spans="1:8" ht="15.75" thickBot="1" x14ac:dyDescent="0.3">
      <c r="A440" s="93" t="s">
        <v>136</v>
      </c>
      <c r="B440" s="50" t="s">
        <v>130</v>
      </c>
      <c r="C440" s="50" t="s">
        <v>135</v>
      </c>
      <c r="D440" s="50" t="s">
        <v>129</v>
      </c>
      <c r="E440" s="50" t="s">
        <v>131</v>
      </c>
      <c r="F440" s="62">
        <v>13.236700000000001</v>
      </c>
      <c r="G440" s="62">
        <v>3</v>
      </c>
      <c r="H440" s="51">
        <v>4122</v>
      </c>
    </row>
    <row r="441" spans="1:8" ht="15.75" thickBot="1" x14ac:dyDescent="0.3">
      <c r="A441" s="93" t="s">
        <v>136</v>
      </c>
      <c r="B441" s="50" t="s">
        <v>130</v>
      </c>
      <c r="C441" s="50" t="s">
        <v>135</v>
      </c>
      <c r="D441" s="50" t="s">
        <v>129</v>
      </c>
      <c r="E441" s="50" t="s">
        <v>131</v>
      </c>
      <c r="F441" s="62"/>
      <c r="G441" s="62"/>
      <c r="H441" s="51"/>
    </row>
    <row r="442" spans="1:8" ht="15.75" thickBot="1" x14ac:dyDescent="0.3">
      <c r="A442" s="93" t="s">
        <v>136</v>
      </c>
      <c r="B442" s="50" t="s">
        <v>130</v>
      </c>
      <c r="C442" s="50" t="s">
        <v>135</v>
      </c>
      <c r="D442" s="50" t="s">
        <v>129</v>
      </c>
      <c r="E442" s="50" t="s">
        <v>131</v>
      </c>
      <c r="F442" s="62">
        <v>13.193300000000001</v>
      </c>
      <c r="G442" s="62">
        <v>3</v>
      </c>
      <c r="H442" s="51">
        <v>4105</v>
      </c>
    </row>
    <row r="443" spans="1:8" ht="15.75" thickBot="1" x14ac:dyDescent="0.3">
      <c r="A443" s="93" t="s">
        <v>136</v>
      </c>
      <c r="B443" s="50" t="s">
        <v>130</v>
      </c>
      <c r="C443" s="50" t="s">
        <v>135</v>
      </c>
      <c r="D443" s="50" t="s">
        <v>129</v>
      </c>
      <c r="E443" s="50" t="s">
        <v>131</v>
      </c>
      <c r="F443" s="62"/>
      <c r="G443" s="62"/>
      <c r="H443" s="51"/>
    </row>
    <row r="444" spans="1:8" ht="15.75" thickBot="1" x14ac:dyDescent="0.3">
      <c r="A444" s="93" t="s">
        <v>136</v>
      </c>
      <c r="B444" s="50" t="s">
        <v>130</v>
      </c>
      <c r="C444" s="50" t="s">
        <v>135</v>
      </c>
      <c r="D444" s="50" t="s">
        <v>129</v>
      </c>
      <c r="E444" s="50" t="s">
        <v>131</v>
      </c>
      <c r="F444" s="62">
        <v>13.19</v>
      </c>
      <c r="G444" s="62">
        <v>3</v>
      </c>
      <c r="H444" s="51">
        <v>4107</v>
      </c>
    </row>
    <row r="445" spans="1:8" ht="15.75" thickBot="1" x14ac:dyDescent="0.3">
      <c r="A445" s="93" t="s">
        <v>136</v>
      </c>
      <c r="B445" s="50" t="s">
        <v>130</v>
      </c>
      <c r="C445" s="50" t="s">
        <v>135</v>
      </c>
      <c r="D445" s="50" t="s">
        <v>129</v>
      </c>
      <c r="E445" s="50" t="s">
        <v>131</v>
      </c>
      <c r="F445" s="62"/>
      <c r="G445" s="62"/>
      <c r="H445" s="51"/>
    </row>
    <row r="446" spans="1:8" ht="15.75" thickBot="1" x14ac:dyDescent="0.3">
      <c r="A446" s="93" t="s">
        <v>136</v>
      </c>
      <c r="B446" s="50" t="s">
        <v>130</v>
      </c>
      <c r="C446" s="50" t="s">
        <v>135</v>
      </c>
      <c r="D446" s="50" t="s">
        <v>129</v>
      </c>
      <c r="E446" s="50" t="s">
        <v>131</v>
      </c>
      <c r="F446" s="62">
        <v>13.1633</v>
      </c>
      <c r="G446" s="62">
        <v>3</v>
      </c>
      <c r="H446" s="51">
        <v>4106</v>
      </c>
    </row>
    <row r="447" spans="1:8" ht="15.75" thickBot="1" x14ac:dyDescent="0.3">
      <c r="A447" s="93" t="s">
        <v>136</v>
      </c>
      <c r="B447" s="50" t="s">
        <v>130</v>
      </c>
      <c r="C447" s="50" t="s">
        <v>135</v>
      </c>
      <c r="D447" s="50" t="s">
        <v>129</v>
      </c>
      <c r="E447" s="50" t="s">
        <v>131</v>
      </c>
      <c r="F447" s="62"/>
      <c r="G447" s="62"/>
      <c r="H447" s="51"/>
    </row>
    <row r="448" spans="1:8" ht="15.75" thickBot="1" x14ac:dyDescent="0.3">
      <c r="A448" s="93" t="s">
        <v>136</v>
      </c>
      <c r="B448" s="50" t="s">
        <v>130</v>
      </c>
      <c r="C448" s="50" t="s">
        <v>135</v>
      </c>
      <c r="D448" s="50" t="s">
        <v>129</v>
      </c>
      <c r="E448" s="50" t="s">
        <v>131</v>
      </c>
      <c r="F448" s="62">
        <v>13.06</v>
      </c>
      <c r="G448" s="62">
        <v>3</v>
      </c>
      <c r="H448" s="51">
        <v>4113</v>
      </c>
    </row>
    <row r="449" spans="1:8" ht="15.75" thickBot="1" x14ac:dyDescent="0.3">
      <c r="A449" s="93" t="s">
        <v>136</v>
      </c>
      <c r="B449" s="50" t="s">
        <v>130</v>
      </c>
      <c r="C449" s="50" t="s">
        <v>135</v>
      </c>
      <c r="D449" s="50" t="s">
        <v>129</v>
      </c>
      <c r="E449" s="50" t="s">
        <v>131</v>
      </c>
      <c r="F449" s="62"/>
      <c r="G449" s="62"/>
      <c r="H449" s="51"/>
    </row>
    <row r="450" spans="1:8" ht="15.75" thickBot="1" x14ac:dyDescent="0.3">
      <c r="A450" s="93" t="s">
        <v>136</v>
      </c>
      <c r="B450" s="50" t="s">
        <v>130</v>
      </c>
      <c r="C450" s="50" t="s">
        <v>135</v>
      </c>
      <c r="D450" s="50" t="s">
        <v>129</v>
      </c>
      <c r="E450" s="50" t="s">
        <v>131</v>
      </c>
      <c r="F450" s="62">
        <v>13.05</v>
      </c>
      <c r="G450" s="62">
        <v>3</v>
      </c>
      <c r="H450" s="51">
        <v>4127</v>
      </c>
    </row>
    <row r="451" spans="1:8" ht="15.75" thickBot="1" x14ac:dyDescent="0.3">
      <c r="A451" s="93" t="s">
        <v>136</v>
      </c>
      <c r="B451" s="50" t="s">
        <v>130</v>
      </c>
      <c r="C451" s="50" t="s">
        <v>135</v>
      </c>
      <c r="D451" s="50" t="s">
        <v>129</v>
      </c>
      <c r="E451" s="50" t="s">
        <v>131</v>
      </c>
      <c r="F451" s="62"/>
      <c r="G451" s="62"/>
      <c r="H451" s="51"/>
    </row>
    <row r="452" spans="1:8" ht="15.75" thickBot="1" x14ac:dyDescent="0.3">
      <c r="A452" s="93" t="s">
        <v>136</v>
      </c>
      <c r="B452" s="50" t="s">
        <v>130</v>
      </c>
      <c r="C452" s="50" t="s">
        <v>135</v>
      </c>
      <c r="D452" s="50" t="s">
        <v>129</v>
      </c>
      <c r="E452" s="50" t="s">
        <v>131</v>
      </c>
      <c r="F452" s="62">
        <v>12.9933</v>
      </c>
      <c r="G452" s="62">
        <v>3</v>
      </c>
      <c r="H452" s="51">
        <v>4126</v>
      </c>
    </row>
    <row r="453" spans="1:8" ht="15.75" thickBot="1" x14ac:dyDescent="0.3">
      <c r="A453" s="93" t="s">
        <v>136</v>
      </c>
      <c r="B453" s="50" t="s">
        <v>130</v>
      </c>
      <c r="C453" s="50" t="s">
        <v>135</v>
      </c>
      <c r="D453" s="50" t="s">
        <v>129</v>
      </c>
      <c r="E453" s="50" t="s">
        <v>131</v>
      </c>
      <c r="F453" s="62"/>
      <c r="G453" s="62"/>
      <c r="H453" s="51"/>
    </row>
    <row r="454" spans="1:8" ht="15.75" thickBot="1" x14ac:dyDescent="0.3">
      <c r="A454" s="93" t="s">
        <v>136</v>
      </c>
      <c r="B454" s="50" t="s">
        <v>130</v>
      </c>
      <c r="C454" s="50" t="s">
        <v>135</v>
      </c>
      <c r="D454" s="50" t="s">
        <v>129</v>
      </c>
      <c r="E454" s="50" t="s">
        <v>131</v>
      </c>
      <c r="F454" s="62">
        <v>12.9367</v>
      </c>
      <c r="G454" s="62">
        <v>3</v>
      </c>
      <c r="H454" s="51">
        <v>4120</v>
      </c>
    </row>
    <row r="455" spans="1:8" ht="15.75" customHeight="1" thickBot="1" x14ac:dyDescent="0.3">
      <c r="A455" s="93" t="s">
        <v>136</v>
      </c>
      <c r="B455" s="50" t="s">
        <v>130</v>
      </c>
      <c r="C455" s="50" t="s">
        <v>135</v>
      </c>
      <c r="D455" s="50" t="s">
        <v>129</v>
      </c>
      <c r="E455" s="50" t="s">
        <v>131</v>
      </c>
      <c r="F455" s="62"/>
      <c r="G455" s="62"/>
      <c r="H455" s="51"/>
    </row>
    <row r="456" spans="1:8" ht="15" customHeight="1" thickBot="1" x14ac:dyDescent="0.3">
      <c r="A456" s="93" t="s">
        <v>136</v>
      </c>
      <c r="B456" s="50" t="s">
        <v>130</v>
      </c>
      <c r="C456" s="50" t="s">
        <v>135</v>
      </c>
      <c r="D456" s="50" t="s">
        <v>129</v>
      </c>
      <c r="E456" s="50" t="s">
        <v>131</v>
      </c>
      <c r="F456" s="62">
        <v>12.9267</v>
      </c>
      <c r="G456" s="62">
        <v>3</v>
      </c>
      <c r="H456" s="51">
        <v>4101</v>
      </c>
    </row>
    <row r="457" spans="1:8" ht="15.75" thickBot="1" x14ac:dyDescent="0.3">
      <c r="A457" s="93" t="s">
        <v>136</v>
      </c>
      <c r="B457" s="50" t="s">
        <v>130</v>
      </c>
      <c r="C457" s="50" t="s">
        <v>135</v>
      </c>
      <c r="D457" s="50"/>
      <c r="E457" s="50" t="s">
        <v>131</v>
      </c>
      <c r="F457" s="62"/>
      <c r="G457" s="62"/>
      <c r="H457" s="51"/>
    </row>
    <row r="458" spans="1:8" ht="15.75" customHeight="1" thickBot="1" x14ac:dyDescent="0.3">
      <c r="A458" s="93" t="s">
        <v>136</v>
      </c>
      <c r="B458" s="50" t="s">
        <v>130</v>
      </c>
      <c r="C458" s="50" t="s">
        <v>135</v>
      </c>
      <c r="D458" s="50"/>
      <c r="E458" s="50" t="s">
        <v>131</v>
      </c>
      <c r="F458" s="62">
        <v>12.85</v>
      </c>
      <c r="G458" s="62">
        <v>3</v>
      </c>
      <c r="H458" s="51">
        <v>4118</v>
      </c>
    </row>
    <row r="459" spans="1:8" ht="15.75" thickBot="1" x14ac:dyDescent="0.3">
      <c r="A459" s="93" t="s">
        <v>136</v>
      </c>
      <c r="B459" s="50" t="s">
        <v>130</v>
      </c>
      <c r="C459" s="50" t="s">
        <v>135</v>
      </c>
      <c r="D459" s="50"/>
      <c r="E459" s="50" t="s">
        <v>131</v>
      </c>
      <c r="F459" s="62"/>
      <c r="G459" s="62"/>
      <c r="H459" s="51"/>
    </row>
    <row r="460" spans="1:8" ht="15.75" thickBot="1" x14ac:dyDescent="0.3">
      <c r="A460" s="93" t="s">
        <v>136</v>
      </c>
      <c r="B460" s="50" t="s">
        <v>130</v>
      </c>
      <c r="C460" s="50" t="s">
        <v>135</v>
      </c>
      <c r="D460" s="50"/>
      <c r="E460" s="50" t="s">
        <v>131</v>
      </c>
      <c r="F460" s="62">
        <v>12.833299999999999</v>
      </c>
      <c r="G460" s="62">
        <v>3</v>
      </c>
      <c r="H460" s="51">
        <v>4124</v>
      </c>
    </row>
    <row r="461" spans="1:8" ht="15.75" customHeight="1" thickBot="1" x14ac:dyDescent="0.3">
      <c r="A461" s="93" t="s">
        <v>136</v>
      </c>
      <c r="B461" s="50"/>
      <c r="C461" s="50" t="s">
        <v>135</v>
      </c>
      <c r="D461" s="50"/>
      <c r="E461" s="50" t="s">
        <v>131</v>
      </c>
      <c r="F461" s="62"/>
      <c r="G461" s="62"/>
      <c r="H461" s="51"/>
    </row>
    <row r="462" spans="1:8" ht="15" customHeight="1" thickBot="1" x14ac:dyDescent="0.3">
      <c r="A462" s="93" t="s">
        <v>136</v>
      </c>
      <c r="B462" s="50"/>
      <c r="C462" s="50" t="s">
        <v>135</v>
      </c>
      <c r="D462" s="50"/>
      <c r="E462" s="50" t="s">
        <v>131</v>
      </c>
      <c r="F462" s="62">
        <v>12.613300000000001</v>
      </c>
      <c r="G462" s="62">
        <v>3</v>
      </c>
      <c r="H462" s="51">
        <v>4102</v>
      </c>
    </row>
    <row r="463" spans="1:8" ht="15.75" thickBot="1" x14ac:dyDescent="0.3">
      <c r="A463" s="93" t="s">
        <v>136</v>
      </c>
      <c r="B463" s="50"/>
      <c r="C463" s="50" t="s">
        <v>135</v>
      </c>
      <c r="D463" s="50"/>
      <c r="E463" s="50"/>
      <c r="F463" s="62"/>
      <c r="G463" s="62"/>
      <c r="H463" s="51"/>
    </row>
    <row r="464" spans="1:8" ht="15.75" customHeight="1" thickBot="1" x14ac:dyDescent="0.3">
      <c r="A464" s="93" t="s">
        <v>136</v>
      </c>
      <c r="B464" s="50"/>
      <c r="C464" s="50" t="s">
        <v>135</v>
      </c>
      <c r="D464" s="50"/>
      <c r="E464" s="50"/>
      <c r="F464" s="62">
        <v>12.566700000000001</v>
      </c>
      <c r="G464" s="62">
        <v>3</v>
      </c>
      <c r="H464" s="51">
        <v>4114</v>
      </c>
    </row>
    <row r="465" spans="1:19" ht="15.75" thickBot="1" x14ac:dyDescent="0.3">
      <c r="A465" s="93" t="s">
        <v>136</v>
      </c>
      <c r="B465" s="50"/>
      <c r="C465" s="50" t="s">
        <v>135</v>
      </c>
      <c r="D465" s="50"/>
      <c r="E465" s="50"/>
      <c r="F465" s="62"/>
      <c r="G465" s="62"/>
      <c r="H465" s="51"/>
    </row>
    <row r="466" spans="1:19" ht="15.75" thickBot="1" x14ac:dyDescent="0.3">
      <c r="A466" s="93" t="s">
        <v>136</v>
      </c>
      <c r="B466" s="50"/>
      <c r="C466" s="50" t="s">
        <v>135</v>
      </c>
      <c r="D466" s="50"/>
      <c r="E466" s="50"/>
      <c r="F466" s="62">
        <v>12.56</v>
      </c>
      <c r="G466" s="62">
        <v>3</v>
      </c>
      <c r="H466" s="51">
        <v>4115</v>
      </c>
    </row>
    <row r="467" spans="1:19" ht="15.75" thickBot="1" x14ac:dyDescent="0.3">
      <c r="A467" s="93" t="s">
        <v>136</v>
      </c>
      <c r="B467" s="50"/>
      <c r="C467" s="50" t="s">
        <v>135</v>
      </c>
      <c r="D467" s="50"/>
      <c r="E467" s="50"/>
      <c r="F467" s="62"/>
      <c r="G467" s="62"/>
      <c r="H467" s="51"/>
    </row>
    <row r="468" spans="1:19" ht="15.75" thickBot="1" x14ac:dyDescent="0.3">
      <c r="A468" s="93" t="s">
        <v>136</v>
      </c>
      <c r="B468" s="50"/>
      <c r="C468" s="50" t="s">
        <v>135</v>
      </c>
      <c r="D468" s="50"/>
      <c r="E468" s="50"/>
      <c r="F468" s="62">
        <v>12.4367</v>
      </c>
      <c r="G468" s="62">
        <v>3</v>
      </c>
      <c r="H468" s="51">
        <v>4112</v>
      </c>
    </row>
    <row r="469" spans="1:19" ht="15.75" thickBot="1" x14ac:dyDescent="0.3">
      <c r="A469" s="93" t="s">
        <v>136</v>
      </c>
      <c r="B469" s="50"/>
      <c r="C469" s="50" t="s">
        <v>135</v>
      </c>
      <c r="D469" s="50"/>
      <c r="E469" s="50"/>
      <c r="F469" s="62"/>
      <c r="G469" s="62"/>
      <c r="H469" s="51"/>
    </row>
    <row r="470" spans="1:19" ht="15.75" thickBot="1" x14ac:dyDescent="0.3">
      <c r="A470" s="93" t="s">
        <v>136</v>
      </c>
      <c r="B470" s="50"/>
      <c r="C470" s="50" t="s">
        <v>135</v>
      </c>
      <c r="D470" s="50"/>
      <c r="E470" s="50"/>
      <c r="F470" s="62">
        <v>12.423299999999999</v>
      </c>
      <c r="G470" s="62">
        <v>3</v>
      </c>
      <c r="H470" s="51">
        <v>4117</v>
      </c>
    </row>
    <row r="471" spans="1:19" ht="15.75" thickBot="1" x14ac:dyDescent="0.3">
      <c r="A471" s="93" t="s">
        <v>136</v>
      </c>
      <c r="B471" s="50"/>
      <c r="C471" s="50"/>
      <c r="D471" s="50"/>
      <c r="E471" s="50"/>
      <c r="F471" s="62"/>
      <c r="G471" s="62"/>
      <c r="H471" s="51"/>
    </row>
    <row r="472" spans="1:19" x14ac:dyDescent="0.25">
      <c r="A472" s="94" t="s">
        <v>136</v>
      </c>
      <c r="B472" s="64"/>
      <c r="C472" s="64"/>
      <c r="D472" s="64"/>
      <c r="E472" s="64"/>
      <c r="F472" s="65">
        <v>12.23</v>
      </c>
      <c r="G472" s="65">
        <v>3</v>
      </c>
      <c r="H472" s="52">
        <v>4111</v>
      </c>
    </row>
    <row r="473" spans="1:19" ht="15.75" customHeight="1" x14ac:dyDescent="0.25">
      <c r="A473" s="69" t="s">
        <v>88</v>
      </c>
      <c r="B473" s="69"/>
      <c r="C473" s="69"/>
      <c r="D473" s="69"/>
      <c r="E473" s="69"/>
      <c r="F473" s="69"/>
      <c r="G473" s="69"/>
      <c r="H473" s="69"/>
      <c r="I473" s="69"/>
      <c r="J473" s="69"/>
      <c r="K473" s="69"/>
      <c r="L473" s="69"/>
      <c r="M473" s="69"/>
      <c r="N473" s="69"/>
      <c r="O473" s="69"/>
      <c r="P473" s="69"/>
      <c r="Q473" s="69"/>
      <c r="R473" s="69"/>
      <c r="S473" s="69"/>
    </row>
    <row r="474" spans="1:19" x14ac:dyDescent="0.25">
      <c r="A474" s="70" t="s">
        <v>89</v>
      </c>
      <c r="B474" s="70"/>
      <c r="C474" s="70"/>
      <c r="D474" s="70"/>
      <c r="E474" s="70"/>
      <c r="F474" s="70"/>
      <c r="G474" s="70"/>
      <c r="H474" s="70"/>
      <c r="I474" s="70"/>
      <c r="J474" s="70"/>
      <c r="K474" s="70"/>
      <c r="L474" s="70"/>
      <c r="M474" s="70"/>
      <c r="N474" s="70"/>
      <c r="O474" s="70"/>
    </row>
    <row r="475" spans="1:19" x14ac:dyDescent="0.25">
      <c r="A475" s="87"/>
      <c r="B475" s="87"/>
      <c r="C475" s="87"/>
      <c r="D475" s="87"/>
      <c r="E475" s="87"/>
      <c r="F475" s="87"/>
      <c r="G475" s="87"/>
      <c r="H475" s="87"/>
      <c r="I475" s="87"/>
      <c r="J475" s="87"/>
      <c r="K475" s="87"/>
      <c r="L475" s="87"/>
      <c r="M475" s="87"/>
      <c r="N475" s="87"/>
      <c r="O475" s="87"/>
    </row>
    <row r="476" spans="1:19" ht="15.75" thickBot="1" x14ac:dyDescent="0.3">
      <c r="A476" s="70" t="s">
        <v>147</v>
      </c>
      <c r="B476" s="70"/>
      <c r="C476" s="70"/>
      <c r="D476" s="70"/>
      <c r="E476" s="70"/>
      <c r="F476" s="70"/>
      <c r="G476" s="70"/>
      <c r="H476" s="70"/>
      <c r="I476" s="70"/>
      <c r="J476" s="70"/>
      <c r="K476" s="70"/>
      <c r="L476" s="70"/>
      <c r="M476" s="70"/>
      <c r="N476" s="70"/>
      <c r="O476" s="70"/>
    </row>
    <row r="477" spans="1:19" ht="27" thickBot="1" x14ac:dyDescent="0.3">
      <c r="A477" s="72" t="s">
        <v>95</v>
      </c>
      <c r="B477" s="73"/>
      <c r="C477" s="73"/>
      <c r="D477" s="73"/>
      <c r="E477" s="73"/>
      <c r="F477" s="73"/>
      <c r="G477" s="73"/>
      <c r="H477" s="73"/>
      <c r="I477" s="73"/>
      <c r="J477" s="74"/>
      <c r="K477" s="63" t="s">
        <v>148</v>
      </c>
      <c r="L477" s="63" t="s">
        <v>149</v>
      </c>
      <c r="M477" s="63" t="s">
        <v>150</v>
      </c>
      <c r="N477" s="63" t="s">
        <v>151</v>
      </c>
      <c r="O477" s="83" t="s">
        <v>152</v>
      </c>
    </row>
    <row r="478" spans="1:19" ht="15.75" thickBot="1" x14ac:dyDescent="0.3">
      <c r="A478" s="55">
        <v>4101</v>
      </c>
      <c r="B478" s="56"/>
      <c r="C478" s="56"/>
      <c r="D478" s="56"/>
      <c r="E478" s="56"/>
      <c r="F478" s="56"/>
      <c r="G478" s="56"/>
      <c r="H478" s="56"/>
      <c r="I478" s="56"/>
      <c r="J478" s="57"/>
      <c r="K478" s="62">
        <v>91.666666699999993</v>
      </c>
      <c r="L478" s="62">
        <v>151.66666699999999</v>
      </c>
      <c r="M478" s="62">
        <v>37</v>
      </c>
      <c r="N478" s="62">
        <v>55.936666700000004</v>
      </c>
      <c r="O478" s="75">
        <v>12.9266667</v>
      </c>
    </row>
    <row r="479" spans="1:19" ht="15.75" thickBot="1" x14ac:dyDescent="0.3">
      <c r="A479" s="55">
        <v>4102</v>
      </c>
      <c r="B479" s="56"/>
      <c r="C479" s="56"/>
      <c r="D479" s="56"/>
      <c r="E479" s="56"/>
      <c r="F479" s="56"/>
      <c r="G479" s="56"/>
      <c r="H479" s="56"/>
      <c r="I479" s="56"/>
      <c r="J479" s="57"/>
      <c r="K479" s="62">
        <v>90</v>
      </c>
      <c r="L479" s="62">
        <v>152</v>
      </c>
      <c r="M479" s="62">
        <v>35.3333333</v>
      </c>
      <c r="N479" s="62">
        <v>53.8333333</v>
      </c>
      <c r="O479" s="75">
        <v>12.613333300000001</v>
      </c>
    </row>
    <row r="480" spans="1:19" ht="15.75" thickBot="1" x14ac:dyDescent="0.3">
      <c r="A480" s="55">
        <v>4103</v>
      </c>
      <c r="B480" s="56"/>
      <c r="C480" s="56"/>
      <c r="D480" s="56"/>
      <c r="E480" s="56"/>
      <c r="F480" s="56"/>
      <c r="G480" s="56"/>
      <c r="H480" s="56"/>
      <c r="I480" s="56"/>
      <c r="J480" s="57"/>
      <c r="K480" s="62">
        <v>93.333333300000007</v>
      </c>
      <c r="L480" s="62">
        <v>155.33333300000001</v>
      </c>
      <c r="M480" s="62">
        <v>41.3333333</v>
      </c>
      <c r="N480" s="62">
        <v>55.966666699999998</v>
      </c>
      <c r="O480" s="75">
        <v>13.8033333</v>
      </c>
    </row>
    <row r="481" spans="1:15" ht="15.75" thickBot="1" x14ac:dyDescent="0.3">
      <c r="A481" s="55">
        <v>4104</v>
      </c>
      <c r="B481" s="56"/>
      <c r="C481" s="56"/>
      <c r="D481" s="56"/>
      <c r="E481" s="56"/>
      <c r="F481" s="56"/>
      <c r="G481" s="56"/>
      <c r="H481" s="56"/>
      <c r="I481" s="56"/>
      <c r="J481" s="57"/>
      <c r="K481" s="62">
        <v>90</v>
      </c>
      <c r="L481" s="62">
        <v>154.66666699999999</v>
      </c>
      <c r="M481" s="62">
        <v>35.6666667</v>
      </c>
      <c r="N481" s="62">
        <v>58.3</v>
      </c>
      <c r="O481" s="75">
        <v>13.63</v>
      </c>
    </row>
    <row r="482" spans="1:15" ht="15.75" thickBot="1" x14ac:dyDescent="0.3">
      <c r="A482" s="55">
        <v>4105</v>
      </c>
      <c r="B482" s="56"/>
      <c r="C482" s="56"/>
      <c r="D482" s="56"/>
      <c r="E482" s="56"/>
      <c r="F482" s="56"/>
      <c r="G482" s="56"/>
      <c r="H482" s="56"/>
      <c r="I482" s="56"/>
      <c r="J482" s="57"/>
      <c r="K482" s="62">
        <v>91.666666699999993</v>
      </c>
      <c r="L482" s="62">
        <v>152.66666699999999</v>
      </c>
      <c r="M482" s="62">
        <v>38</v>
      </c>
      <c r="N482" s="62">
        <v>55.8</v>
      </c>
      <c r="O482" s="75">
        <v>13.193333300000001</v>
      </c>
    </row>
    <row r="483" spans="1:15" ht="15.75" thickBot="1" x14ac:dyDescent="0.3">
      <c r="A483" s="55">
        <v>4106</v>
      </c>
      <c r="B483" s="56"/>
      <c r="C483" s="56"/>
      <c r="D483" s="56"/>
      <c r="E483" s="56"/>
      <c r="F483" s="56"/>
      <c r="G483" s="56"/>
      <c r="H483" s="56"/>
      <c r="I483" s="56"/>
      <c r="J483" s="57"/>
      <c r="K483" s="62">
        <v>91.666666699999993</v>
      </c>
      <c r="L483" s="62">
        <v>150.66666699999999</v>
      </c>
      <c r="M483" s="62">
        <v>37.3333333</v>
      </c>
      <c r="N483" s="62">
        <v>56.8</v>
      </c>
      <c r="O483" s="75">
        <v>13.1633333</v>
      </c>
    </row>
    <row r="484" spans="1:15" ht="15.75" thickBot="1" x14ac:dyDescent="0.3">
      <c r="A484" s="55">
        <v>4107</v>
      </c>
      <c r="B484" s="56"/>
      <c r="C484" s="56"/>
      <c r="D484" s="56"/>
      <c r="E484" s="56"/>
      <c r="F484" s="56"/>
      <c r="G484" s="56"/>
      <c r="H484" s="56"/>
      <c r="I484" s="56"/>
      <c r="J484" s="57"/>
      <c r="K484" s="62">
        <v>91.666666699999993</v>
      </c>
      <c r="L484" s="62">
        <v>152.66666699999999</v>
      </c>
      <c r="M484" s="62">
        <v>38.3333333</v>
      </c>
      <c r="N484" s="62">
        <v>57.066666699999999</v>
      </c>
      <c r="O484" s="75">
        <v>13.19</v>
      </c>
    </row>
    <row r="485" spans="1:15" ht="15.75" thickBot="1" x14ac:dyDescent="0.3">
      <c r="A485" s="55">
        <v>4108</v>
      </c>
      <c r="B485" s="56"/>
      <c r="C485" s="56"/>
      <c r="D485" s="56"/>
      <c r="E485" s="56"/>
      <c r="F485" s="56"/>
      <c r="G485" s="56"/>
      <c r="H485" s="56"/>
      <c r="I485" s="56"/>
      <c r="J485" s="57"/>
      <c r="K485" s="62">
        <v>90</v>
      </c>
      <c r="L485" s="62">
        <v>152.66666699999999</v>
      </c>
      <c r="M485" s="62">
        <v>38.3333333</v>
      </c>
      <c r="N485" s="62">
        <v>57.063333299999996</v>
      </c>
      <c r="O485" s="75">
        <v>13.85</v>
      </c>
    </row>
    <row r="486" spans="1:15" ht="15.75" thickBot="1" x14ac:dyDescent="0.3">
      <c r="A486" s="55">
        <v>4109</v>
      </c>
      <c r="B486" s="56"/>
      <c r="C486" s="56"/>
      <c r="D486" s="56"/>
      <c r="E486" s="56"/>
      <c r="F486" s="56"/>
      <c r="G486" s="56"/>
      <c r="H486" s="56"/>
      <c r="I486" s="56"/>
      <c r="J486" s="57"/>
      <c r="K486" s="62">
        <v>88.333333300000007</v>
      </c>
      <c r="L486" s="62">
        <v>154</v>
      </c>
      <c r="M486" s="62">
        <v>39.3333333</v>
      </c>
      <c r="N486" s="62">
        <v>55.933333300000001</v>
      </c>
      <c r="O486" s="75">
        <v>13.576666700000001</v>
      </c>
    </row>
    <row r="487" spans="1:15" ht="15.75" thickBot="1" x14ac:dyDescent="0.3">
      <c r="A487" s="55">
        <v>4110</v>
      </c>
      <c r="B487" s="56"/>
      <c r="C487" s="56"/>
      <c r="D487" s="56"/>
      <c r="E487" s="56"/>
      <c r="F487" s="56"/>
      <c r="G487" s="56"/>
      <c r="H487" s="56"/>
      <c r="I487" s="56"/>
      <c r="J487" s="57"/>
      <c r="K487" s="62">
        <v>91.666666699999993</v>
      </c>
      <c r="L487" s="62">
        <v>153.66666699999999</v>
      </c>
      <c r="M487" s="62">
        <v>37.6666667</v>
      </c>
      <c r="N487" s="62">
        <v>55.266666700000002</v>
      </c>
      <c r="O487" s="75">
        <v>13.41</v>
      </c>
    </row>
    <row r="488" spans="1:15" ht="15.75" thickBot="1" x14ac:dyDescent="0.3">
      <c r="A488" s="55">
        <v>4111</v>
      </c>
      <c r="B488" s="56"/>
      <c r="C488" s="56"/>
      <c r="D488" s="56"/>
      <c r="E488" s="56"/>
      <c r="F488" s="56"/>
      <c r="G488" s="56"/>
      <c r="H488" s="56"/>
      <c r="I488" s="56"/>
      <c r="J488" s="57"/>
      <c r="K488" s="62">
        <v>90</v>
      </c>
      <c r="L488" s="62">
        <v>152</v>
      </c>
      <c r="M488" s="62">
        <v>37.3333333</v>
      </c>
      <c r="N488" s="62">
        <v>54.533333300000002</v>
      </c>
      <c r="O488" s="75">
        <v>12.23</v>
      </c>
    </row>
    <row r="489" spans="1:15" ht="15.75" thickBot="1" x14ac:dyDescent="0.3">
      <c r="A489" s="55">
        <v>4112</v>
      </c>
      <c r="B489" s="56"/>
      <c r="C489" s="56"/>
      <c r="D489" s="56"/>
      <c r="E489" s="56"/>
      <c r="F489" s="56"/>
      <c r="G489" s="56"/>
      <c r="H489" s="56"/>
      <c r="I489" s="56"/>
      <c r="J489" s="57"/>
      <c r="K489" s="62">
        <v>91.666666699999993</v>
      </c>
      <c r="L489" s="62">
        <v>151.33333300000001</v>
      </c>
      <c r="M489" s="62">
        <v>37.3333333</v>
      </c>
      <c r="N489" s="62">
        <v>58.2</v>
      </c>
      <c r="O489" s="75">
        <v>12.4366667</v>
      </c>
    </row>
    <row r="490" spans="1:15" ht="15.75" thickBot="1" x14ac:dyDescent="0.3">
      <c r="A490" s="55">
        <v>4113</v>
      </c>
      <c r="B490" s="56"/>
      <c r="C490" s="56"/>
      <c r="D490" s="56"/>
      <c r="E490" s="56"/>
      <c r="F490" s="56"/>
      <c r="G490" s="56"/>
      <c r="H490" s="56"/>
      <c r="I490" s="56"/>
      <c r="J490" s="57"/>
      <c r="K490" s="62">
        <v>91.666666699999993</v>
      </c>
      <c r="L490" s="62">
        <v>152.33333300000001</v>
      </c>
      <c r="M490" s="62">
        <v>40.6666667</v>
      </c>
      <c r="N490" s="62">
        <v>57.533333300000002</v>
      </c>
      <c r="O490" s="75">
        <v>13.06</v>
      </c>
    </row>
    <row r="491" spans="1:15" ht="15.75" customHeight="1" thickBot="1" x14ac:dyDescent="0.3">
      <c r="A491" s="55">
        <v>4114</v>
      </c>
      <c r="B491" s="56"/>
      <c r="C491" s="56"/>
      <c r="D491" s="56"/>
      <c r="E491" s="56"/>
      <c r="F491" s="56"/>
      <c r="G491" s="56"/>
      <c r="H491" s="56"/>
      <c r="I491" s="56"/>
      <c r="J491" s="57"/>
      <c r="K491" s="62">
        <v>90</v>
      </c>
      <c r="L491" s="62">
        <v>152.66666699999999</v>
      </c>
      <c r="M491" s="62">
        <v>41.3333333</v>
      </c>
      <c r="N491" s="62">
        <v>57</v>
      </c>
      <c r="O491" s="75">
        <v>12.566666700000001</v>
      </c>
    </row>
    <row r="492" spans="1:15" ht="15" customHeight="1" thickBot="1" x14ac:dyDescent="0.3">
      <c r="A492" s="55">
        <v>4115</v>
      </c>
      <c r="B492" s="56"/>
      <c r="C492" s="56"/>
      <c r="D492" s="56"/>
      <c r="E492" s="56"/>
      <c r="F492" s="56"/>
      <c r="G492" s="56"/>
      <c r="H492" s="56"/>
      <c r="I492" s="56"/>
      <c r="J492" s="57"/>
      <c r="K492" s="62">
        <v>91.666666699999993</v>
      </c>
      <c r="L492" s="62">
        <v>152.66666699999999</v>
      </c>
      <c r="M492" s="62">
        <v>35.3333333</v>
      </c>
      <c r="N492" s="62">
        <v>53.966666699999998</v>
      </c>
      <c r="O492" s="75">
        <v>12.56</v>
      </c>
    </row>
    <row r="493" spans="1:15" ht="15.75" customHeight="1" thickBot="1" x14ac:dyDescent="0.3">
      <c r="A493" s="55">
        <v>4116</v>
      </c>
      <c r="B493" s="56"/>
      <c r="C493" s="56"/>
      <c r="D493" s="56"/>
      <c r="E493" s="56"/>
      <c r="F493" s="56"/>
      <c r="G493" s="56"/>
      <c r="H493" s="56"/>
      <c r="I493" s="56"/>
      <c r="J493" s="57"/>
      <c r="K493" s="62">
        <v>88.333333300000007</v>
      </c>
      <c r="L493" s="62">
        <v>152.33333300000001</v>
      </c>
      <c r="M493" s="62">
        <v>38.3333333</v>
      </c>
      <c r="N493" s="62">
        <v>55.9</v>
      </c>
      <c r="O493" s="75">
        <v>13.3133333</v>
      </c>
    </row>
    <row r="494" spans="1:15" ht="15.75" thickBot="1" x14ac:dyDescent="0.3">
      <c r="A494" s="55">
        <v>4117</v>
      </c>
      <c r="B494" s="56"/>
      <c r="C494" s="56"/>
      <c r="D494" s="56"/>
      <c r="E494" s="56"/>
      <c r="F494" s="56"/>
      <c r="G494" s="56"/>
      <c r="H494" s="56"/>
      <c r="I494" s="56"/>
      <c r="J494" s="57"/>
      <c r="K494" s="62">
        <v>90</v>
      </c>
      <c r="L494" s="62">
        <v>150</v>
      </c>
      <c r="M494" s="62">
        <v>37.6666667</v>
      </c>
      <c r="N494" s="62">
        <v>56.433333300000001</v>
      </c>
      <c r="O494" s="75">
        <v>12.423333299999999</v>
      </c>
    </row>
    <row r="495" spans="1:15" ht="15.75" thickBot="1" x14ac:dyDescent="0.3">
      <c r="A495" s="55">
        <v>4118</v>
      </c>
      <c r="B495" s="56"/>
      <c r="C495" s="56"/>
      <c r="D495" s="56"/>
      <c r="E495" s="56"/>
      <c r="F495" s="56"/>
      <c r="G495" s="56"/>
      <c r="H495" s="56"/>
      <c r="I495" s="56"/>
      <c r="J495" s="57"/>
      <c r="K495" s="62">
        <v>91.666666699999993</v>
      </c>
      <c r="L495" s="62">
        <v>149.33333300000001</v>
      </c>
      <c r="M495" s="62">
        <v>38</v>
      </c>
      <c r="N495" s="62">
        <v>58.5</v>
      </c>
      <c r="O495" s="75">
        <v>12.85</v>
      </c>
    </row>
    <row r="496" spans="1:15" ht="15.75" thickBot="1" x14ac:dyDescent="0.3">
      <c r="A496" s="55">
        <v>4119</v>
      </c>
      <c r="B496" s="56"/>
      <c r="C496" s="56"/>
      <c r="D496" s="56"/>
      <c r="E496" s="56"/>
      <c r="F496" s="56"/>
      <c r="G496" s="56"/>
      <c r="H496" s="56"/>
      <c r="I496" s="56"/>
      <c r="J496" s="57"/>
      <c r="K496" s="62">
        <v>88.333333300000007</v>
      </c>
      <c r="L496" s="62">
        <v>154</v>
      </c>
      <c r="M496" s="62">
        <v>38</v>
      </c>
      <c r="N496" s="62">
        <v>55.366666700000003</v>
      </c>
      <c r="O496" s="75">
        <v>13.92</v>
      </c>
    </row>
    <row r="497" spans="1:19" ht="15.75" customHeight="1" thickBot="1" x14ac:dyDescent="0.3">
      <c r="A497" s="55">
        <v>4120</v>
      </c>
      <c r="B497" s="56"/>
      <c r="C497" s="56"/>
      <c r="D497" s="56"/>
      <c r="E497" s="56"/>
      <c r="F497" s="56"/>
      <c r="G497" s="56"/>
      <c r="H497" s="56"/>
      <c r="I497" s="56"/>
      <c r="J497" s="57"/>
      <c r="K497" s="62">
        <v>91.666666699999993</v>
      </c>
      <c r="L497" s="62">
        <v>149</v>
      </c>
      <c r="M497" s="62">
        <v>36</v>
      </c>
      <c r="N497" s="62">
        <v>57.6666667</v>
      </c>
      <c r="O497" s="75">
        <v>12.9366667</v>
      </c>
    </row>
    <row r="498" spans="1:19" ht="15" customHeight="1" thickBot="1" x14ac:dyDescent="0.3">
      <c r="A498" s="55">
        <v>4121</v>
      </c>
      <c r="B498" s="56"/>
      <c r="C498" s="56"/>
      <c r="D498" s="56"/>
      <c r="E498" s="56"/>
      <c r="F498" s="56"/>
      <c r="G498" s="56"/>
      <c r="H498" s="56"/>
      <c r="I498" s="56"/>
      <c r="J498" s="57"/>
      <c r="K498" s="62">
        <v>90</v>
      </c>
      <c r="L498" s="62">
        <v>154</v>
      </c>
      <c r="M498" s="62">
        <v>35.6666667</v>
      </c>
      <c r="N498" s="62">
        <v>54.943333299999999</v>
      </c>
      <c r="O498" s="75">
        <v>14.093333299999999</v>
      </c>
    </row>
    <row r="499" spans="1:19" ht="15.75" customHeight="1" thickBot="1" x14ac:dyDescent="0.3">
      <c r="A499" s="55">
        <v>4122</v>
      </c>
      <c r="B499" s="56"/>
      <c r="C499" s="56"/>
      <c r="D499" s="56"/>
      <c r="E499" s="56"/>
      <c r="F499" s="56"/>
      <c r="G499" s="56"/>
      <c r="H499" s="56"/>
      <c r="I499" s="56"/>
      <c r="J499" s="57"/>
      <c r="K499" s="62">
        <v>88.333333300000007</v>
      </c>
      <c r="L499" s="62">
        <v>150</v>
      </c>
      <c r="M499" s="62">
        <v>36.6666667</v>
      </c>
      <c r="N499" s="62">
        <v>57.233333299999998</v>
      </c>
      <c r="O499" s="75">
        <v>13.236666700000001</v>
      </c>
    </row>
    <row r="500" spans="1:19" ht="15.75" thickBot="1" x14ac:dyDescent="0.3">
      <c r="A500" s="55">
        <v>4123</v>
      </c>
      <c r="B500" s="56"/>
      <c r="C500" s="56"/>
      <c r="D500" s="56"/>
      <c r="E500" s="56"/>
      <c r="F500" s="56"/>
      <c r="G500" s="56"/>
      <c r="H500" s="56"/>
      <c r="I500" s="56"/>
      <c r="J500" s="57"/>
      <c r="K500" s="62">
        <v>91.666666699999993</v>
      </c>
      <c r="L500" s="62">
        <v>152.66666699999999</v>
      </c>
      <c r="M500" s="62">
        <v>37.3333333</v>
      </c>
      <c r="N500" s="62">
        <v>55.133333299999997</v>
      </c>
      <c r="O500" s="75">
        <v>13.443333300000001</v>
      </c>
    </row>
    <row r="501" spans="1:19" ht="15.75" thickBot="1" x14ac:dyDescent="0.3">
      <c r="A501" s="55">
        <v>4124</v>
      </c>
      <c r="B501" s="56"/>
      <c r="C501" s="56"/>
      <c r="D501" s="56"/>
      <c r="E501" s="56"/>
      <c r="F501" s="56"/>
      <c r="G501" s="56"/>
      <c r="H501" s="56"/>
      <c r="I501" s="56"/>
      <c r="J501" s="57"/>
      <c r="K501" s="62">
        <v>90</v>
      </c>
      <c r="L501" s="62">
        <v>153</v>
      </c>
      <c r="M501" s="62">
        <v>41.3333333</v>
      </c>
      <c r="N501" s="62">
        <v>57</v>
      </c>
      <c r="O501" s="75">
        <v>12.8333333</v>
      </c>
    </row>
    <row r="502" spans="1:19" ht="15.75" thickBot="1" x14ac:dyDescent="0.3">
      <c r="A502" s="55">
        <v>4125</v>
      </c>
      <c r="B502" s="56"/>
      <c r="C502" s="56"/>
      <c r="D502" s="56"/>
      <c r="E502" s="56"/>
      <c r="F502" s="56"/>
      <c r="G502" s="56"/>
      <c r="H502" s="56"/>
      <c r="I502" s="56"/>
      <c r="J502" s="57"/>
      <c r="K502" s="62">
        <v>90</v>
      </c>
      <c r="L502" s="62">
        <v>157.33333300000001</v>
      </c>
      <c r="M502" s="62">
        <v>41.6666667</v>
      </c>
      <c r="N502" s="62">
        <v>55.133333299999997</v>
      </c>
      <c r="O502" s="75">
        <v>13.2666667</v>
      </c>
    </row>
    <row r="503" spans="1:19" ht="15.75" thickBot="1" x14ac:dyDescent="0.3">
      <c r="A503" s="55">
        <v>4126</v>
      </c>
      <c r="B503" s="56"/>
      <c r="C503" s="56"/>
      <c r="D503" s="56"/>
      <c r="E503" s="56"/>
      <c r="F503" s="56"/>
      <c r="G503" s="56"/>
      <c r="H503" s="56"/>
      <c r="I503" s="56"/>
      <c r="J503" s="57"/>
      <c r="K503" s="62">
        <v>91.666666699999993</v>
      </c>
      <c r="L503" s="62">
        <v>155.66666699999999</v>
      </c>
      <c r="M503" s="62">
        <v>44.3333333</v>
      </c>
      <c r="N503" s="62">
        <v>55.7</v>
      </c>
      <c r="O503" s="75">
        <v>12.9933333</v>
      </c>
    </row>
    <row r="504" spans="1:19" ht="15.75" thickBot="1" x14ac:dyDescent="0.3">
      <c r="A504" s="55">
        <v>4127</v>
      </c>
      <c r="B504" s="56"/>
      <c r="C504" s="56"/>
      <c r="D504" s="56"/>
      <c r="E504" s="56"/>
      <c r="F504" s="56"/>
      <c r="G504" s="56"/>
      <c r="H504" s="56"/>
      <c r="I504" s="56"/>
      <c r="J504" s="57"/>
      <c r="K504" s="62">
        <v>90</v>
      </c>
      <c r="L504" s="62">
        <v>153.33333300000001</v>
      </c>
      <c r="M504" s="62">
        <v>43.6666667</v>
      </c>
      <c r="N504" s="62">
        <v>57.966666699999998</v>
      </c>
      <c r="O504" s="75">
        <v>13.05</v>
      </c>
    </row>
    <row r="505" spans="1:19" ht="15.75" thickBot="1" x14ac:dyDescent="0.3">
      <c r="A505" s="55">
        <v>4128</v>
      </c>
      <c r="B505" s="56"/>
      <c r="C505" s="56"/>
      <c r="D505" s="56"/>
      <c r="E505" s="56"/>
      <c r="F505" s="56"/>
      <c r="G505" s="56"/>
      <c r="H505" s="56"/>
      <c r="I505" s="56"/>
      <c r="J505" s="57"/>
      <c r="K505" s="62">
        <v>90</v>
      </c>
      <c r="L505" s="62">
        <v>154</v>
      </c>
      <c r="M505" s="62">
        <v>44.3333333</v>
      </c>
      <c r="N505" s="62">
        <v>56.9</v>
      </c>
      <c r="O505" s="75">
        <v>13.87</v>
      </c>
    </row>
    <row r="506" spans="1:19" ht="15.75" customHeight="1" thickBot="1" x14ac:dyDescent="0.3">
      <c r="A506" s="55">
        <v>4129</v>
      </c>
      <c r="B506" s="56"/>
      <c r="C506" s="56"/>
      <c r="D506" s="56"/>
      <c r="E506" s="56"/>
      <c r="F506" s="56"/>
      <c r="G506" s="56"/>
      <c r="H506" s="56"/>
      <c r="I506" s="56"/>
      <c r="J506" s="57"/>
      <c r="K506" s="62">
        <v>90</v>
      </c>
      <c r="L506" s="62">
        <v>153.66666699999999</v>
      </c>
      <c r="M506" s="62">
        <v>38.6666667</v>
      </c>
      <c r="N506" s="62">
        <v>56.533333300000002</v>
      </c>
      <c r="O506" s="75">
        <v>13.6166667</v>
      </c>
    </row>
    <row r="507" spans="1:19" ht="15" customHeight="1" thickBot="1" x14ac:dyDescent="0.3">
      <c r="A507" s="55">
        <v>4130</v>
      </c>
      <c r="B507" s="56"/>
      <c r="C507" s="56"/>
      <c r="D507" s="56"/>
      <c r="E507" s="56"/>
      <c r="F507" s="56"/>
      <c r="G507" s="56"/>
      <c r="H507" s="56"/>
      <c r="I507" s="56"/>
      <c r="J507" s="57"/>
      <c r="K507" s="62">
        <v>91.666666699999993</v>
      </c>
      <c r="L507" s="62">
        <v>154.66666699999999</v>
      </c>
      <c r="M507" s="62">
        <v>41</v>
      </c>
      <c r="N507" s="62">
        <v>57.7</v>
      </c>
      <c r="O507" s="75">
        <v>13.3333333</v>
      </c>
    </row>
    <row r="508" spans="1:19" ht="15.75" customHeight="1" x14ac:dyDescent="0.25">
      <c r="A508" s="58">
        <v>4131</v>
      </c>
      <c r="B508" s="59"/>
      <c r="C508" s="59"/>
      <c r="D508" s="59"/>
      <c r="E508" s="59"/>
      <c r="F508" s="59"/>
      <c r="G508" s="59"/>
      <c r="H508" s="59"/>
      <c r="I508" s="59"/>
      <c r="J508" s="60"/>
      <c r="K508" s="65">
        <v>90</v>
      </c>
      <c r="L508" s="65">
        <v>152.33333300000001</v>
      </c>
      <c r="M508" s="65">
        <v>38.6666667</v>
      </c>
      <c r="N508" s="65">
        <v>58.533333300000002</v>
      </c>
      <c r="O508" s="76">
        <v>13.976666700000001</v>
      </c>
    </row>
    <row r="509" spans="1:19" ht="15.75" customHeight="1" x14ac:dyDescent="0.25">
      <c r="A509" s="69" t="s">
        <v>88</v>
      </c>
      <c r="B509" s="69"/>
      <c r="C509" s="69"/>
      <c r="D509" s="69"/>
      <c r="E509" s="69"/>
      <c r="F509" s="69"/>
      <c r="G509" s="69"/>
      <c r="H509" s="69"/>
      <c r="I509" s="69"/>
      <c r="J509" s="69"/>
      <c r="K509" s="69"/>
      <c r="L509" s="69"/>
      <c r="M509" s="69"/>
      <c r="N509" s="69"/>
      <c r="O509" s="69"/>
      <c r="P509" s="69"/>
      <c r="Q509" s="69"/>
      <c r="R509" s="69"/>
      <c r="S509" s="69"/>
    </row>
    <row r="510" spans="1:19" x14ac:dyDescent="0.25">
      <c r="A510" s="70" t="s">
        <v>89</v>
      </c>
      <c r="B510" s="70"/>
      <c r="C510" s="70"/>
      <c r="D510" s="70"/>
      <c r="E510" s="70"/>
      <c r="F510" s="70"/>
      <c r="G510" s="70"/>
      <c r="H510" s="70"/>
      <c r="I510" s="70"/>
      <c r="J510" s="70"/>
      <c r="K510" s="70"/>
      <c r="L510" s="70"/>
      <c r="M510" s="70"/>
      <c r="N510" s="70"/>
      <c r="O510" s="70"/>
    </row>
    <row r="511" spans="1:19" ht="15.75" thickBot="1" x14ac:dyDescent="0.3">
      <c r="A511" s="82" t="s">
        <v>153</v>
      </c>
      <c r="B511" s="82"/>
      <c r="C511" s="82"/>
      <c r="D511" s="82"/>
      <c r="E511" s="82"/>
      <c r="F511" s="82"/>
      <c r="G511" s="82"/>
      <c r="H511" s="82"/>
      <c r="I511" s="82"/>
      <c r="J511" s="82"/>
      <c r="K511" s="82"/>
      <c r="L511" s="82"/>
      <c r="M511" s="82"/>
      <c r="N511" s="82"/>
      <c r="O511" s="82"/>
    </row>
    <row r="512" spans="1:19" ht="15.75" customHeight="1" thickBot="1" x14ac:dyDescent="0.3">
      <c r="A512" s="72" t="s">
        <v>102</v>
      </c>
      <c r="B512" s="73"/>
      <c r="C512" s="73"/>
      <c r="D512" s="73"/>
      <c r="E512" s="73"/>
      <c r="F512" s="73"/>
      <c r="G512" s="73"/>
      <c r="H512" s="73"/>
      <c r="I512" s="73"/>
      <c r="J512" s="74"/>
      <c r="K512" s="63" t="s">
        <v>103</v>
      </c>
      <c r="L512" s="63" t="s">
        <v>69</v>
      </c>
      <c r="M512" s="63" t="s">
        <v>70</v>
      </c>
      <c r="N512" s="63" t="s">
        <v>71</v>
      </c>
      <c r="O512" s="83" t="s">
        <v>104</v>
      </c>
    </row>
    <row r="513" spans="1:19" ht="15" customHeight="1" thickBot="1" x14ac:dyDescent="0.3">
      <c r="A513" s="55" t="s">
        <v>105</v>
      </c>
      <c r="B513" s="56"/>
      <c r="C513" s="56"/>
      <c r="D513" s="56"/>
      <c r="E513" s="56"/>
      <c r="F513" s="56"/>
      <c r="G513" s="56"/>
      <c r="H513" s="56"/>
      <c r="I513" s="56"/>
      <c r="J513" s="57"/>
      <c r="K513" s="62">
        <v>32</v>
      </c>
      <c r="L513" s="62">
        <v>34.3913297</v>
      </c>
      <c r="M513" s="62">
        <v>1.07472905</v>
      </c>
      <c r="N513" s="62">
        <v>1.35</v>
      </c>
      <c r="O513" s="75">
        <v>0.15909999999999999</v>
      </c>
    </row>
    <row r="514" spans="1:19" ht="15.75" thickBot="1" x14ac:dyDescent="0.3">
      <c r="A514" s="55" t="s">
        <v>80</v>
      </c>
      <c r="B514" s="56"/>
      <c r="C514" s="56"/>
      <c r="D514" s="56"/>
      <c r="E514" s="56"/>
      <c r="F514" s="56"/>
      <c r="G514" s="56"/>
      <c r="H514" s="56"/>
      <c r="I514" s="56"/>
      <c r="J514" s="57"/>
      <c r="K514" s="62">
        <v>59</v>
      </c>
      <c r="L514" s="62">
        <v>47.060692039999999</v>
      </c>
      <c r="M514" s="62">
        <v>0.79763885000000001</v>
      </c>
      <c r="N514" s="62"/>
      <c r="O514" s="75"/>
    </row>
    <row r="515" spans="1:19" ht="15.75" thickBot="1" x14ac:dyDescent="0.3">
      <c r="A515" s="58" t="s">
        <v>106</v>
      </c>
      <c r="B515" s="59"/>
      <c r="C515" s="59"/>
      <c r="D515" s="59"/>
      <c r="E515" s="59"/>
      <c r="F515" s="59"/>
      <c r="G515" s="59"/>
      <c r="H515" s="59"/>
      <c r="I515" s="59"/>
      <c r="J515" s="60"/>
      <c r="K515" s="65">
        <v>91</v>
      </c>
      <c r="L515" s="65">
        <v>81.452021740000006</v>
      </c>
      <c r="M515" s="65"/>
      <c r="N515" s="65"/>
      <c r="O515" s="76"/>
    </row>
    <row r="516" spans="1:19" ht="27" thickBot="1" x14ac:dyDescent="0.3">
      <c r="A516" s="66" t="s">
        <v>73</v>
      </c>
      <c r="B516" s="67"/>
      <c r="C516" s="67"/>
      <c r="D516" s="67"/>
      <c r="E516" s="67"/>
      <c r="F516" s="67"/>
      <c r="G516" s="67"/>
      <c r="H516" s="67"/>
      <c r="I516" s="67"/>
      <c r="J516" s="68"/>
      <c r="K516" s="63" t="s">
        <v>74</v>
      </c>
      <c r="L516" s="63" t="s">
        <v>75</v>
      </c>
      <c r="M516" s="83" t="s">
        <v>154</v>
      </c>
    </row>
    <row r="517" spans="1:19" ht="15" customHeight="1" thickBot="1" x14ac:dyDescent="0.3">
      <c r="A517" s="84">
        <v>0.42222799999999999</v>
      </c>
      <c r="B517" s="85"/>
      <c r="C517" s="85"/>
      <c r="D517" s="85"/>
      <c r="E517" s="85"/>
      <c r="F517" s="85"/>
      <c r="G517" s="85"/>
      <c r="H517" s="85"/>
      <c r="I517" s="85"/>
      <c r="J517" s="86"/>
      <c r="K517" s="65">
        <v>10.56523</v>
      </c>
      <c r="L517" s="65">
        <v>0.89310599999999996</v>
      </c>
      <c r="M517" s="76">
        <v>8.4532609999999995</v>
      </c>
    </row>
    <row r="518" spans="1:19" ht="15.75" customHeight="1" thickBot="1" x14ac:dyDescent="0.3">
      <c r="A518" s="72" t="s">
        <v>102</v>
      </c>
      <c r="B518" s="73"/>
      <c r="C518" s="73"/>
      <c r="D518" s="73"/>
      <c r="E518" s="73"/>
      <c r="F518" s="73"/>
      <c r="G518" s="73"/>
      <c r="H518" s="73"/>
      <c r="I518" s="73"/>
      <c r="J518" s="74"/>
      <c r="K518" s="63" t="s">
        <v>103</v>
      </c>
      <c r="L518" s="63" t="s">
        <v>108</v>
      </c>
      <c r="M518" s="63" t="s">
        <v>70</v>
      </c>
      <c r="N518" s="63" t="s">
        <v>71</v>
      </c>
      <c r="O518" s="83" t="s">
        <v>104</v>
      </c>
    </row>
    <row r="519" spans="1:19" ht="15.75" thickBot="1" x14ac:dyDescent="0.3">
      <c r="A519" s="55" t="s">
        <v>62</v>
      </c>
      <c r="B519" s="56"/>
      <c r="C519" s="56"/>
      <c r="D519" s="56"/>
      <c r="E519" s="56"/>
      <c r="F519" s="56"/>
      <c r="G519" s="56"/>
      <c r="H519" s="56"/>
      <c r="I519" s="56"/>
      <c r="J519" s="57"/>
      <c r="K519" s="62">
        <v>2</v>
      </c>
      <c r="L519" s="62">
        <v>6.9659495900000001</v>
      </c>
      <c r="M519" s="62">
        <v>3.4829747900000001</v>
      </c>
      <c r="N519" s="62">
        <v>4.37</v>
      </c>
      <c r="O519" s="75">
        <v>1.7000000000000001E-2</v>
      </c>
    </row>
    <row r="520" spans="1:19" ht="15.75" thickBot="1" x14ac:dyDescent="0.3">
      <c r="A520" s="58" t="s">
        <v>95</v>
      </c>
      <c r="B520" s="59"/>
      <c r="C520" s="59"/>
      <c r="D520" s="59"/>
      <c r="E520" s="59"/>
      <c r="F520" s="59"/>
      <c r="G520" s="59"/>
      <c r="H520" s="59"/>
      <c r="I520" s="59"/>
      <c r="J520" s="60"/>
      <c r="K520" s="65">
        <v>30</v>
      </c>
      <c r="L520" s="65">
        <v>27.425380109999999</v>
      </c>
      <c r="M520" s="65">
        <v>0.91417934000000001</v>
      </c>
      <c r="N520" s="65">
        <v>1.1499999999999999</v>
      </c>
      <c r="O520" s="76">
        <v>0.32090000000000002</v>
      </c>
    </row>
    <row r="521" spans="1:19" ht="15.75" customHeight="1" thickBot="1" x14ac:dyDescent="0.3">
      <c r="A521" s="72" t="s">
        <v>102</v>
      </c>
      <c r="B521" s="73"/>
      <c r="C521" s="73"/>
      <c r="D521" s="73"/>
      <c r="E521" s="73"/>
      <c r="F521" s="73"/>
      <c r="G521" s="73"/>
      <c r="H521" s="73"/>
      <c r="I521" s="73"/>
      <c r="J521" s="74"/>
      <c r="K521" s="63" t="s">
        <v>103</v>
      </c>
      <c r="L521" s="63" t="s">
        <v>109</v>
      </c>
      <c r="M521" s="63" t="s">
        <v>70</v>
      </c>
      <c r="N521" s="63" t="s">
        <v>71</v>
      </c>
      <c r="O521" s="83" t="s">
        <v>104</v>
      </c>
    </row>
    <row r="522" spans="1:19" ht="15" customHeight="1" thickBot="1" x14ac:dyDescent="0.3">
      <c r="A522" s="55" t="s">
        <v>62</v>
      </c>
      <c r="B522" s="56"/>
      <c r="C522" s="56"/>
      <c r="D522" s="56"/>
      <c r="E522" s="56"/>
      <c r="F522" s="56"/>
      <c r="G522" s="56"/>
      <c r="H522" s="56"/>
      <c r="I522" s="56"/>
      <c r="J522" s="57"/>
      <c r="K522" s="62">
        <v>2</v>
      </c>
      <c r="L522" s="62">
        <v>7.0460912899999997</v>
      </c>
      <c r="M522" s="62">
        <v>3.5230456499999998</v>
      </c>
      <c r="N522" s="62">
        <v>4.42</v>
      </c>
      <c r="O522" s="75">
        <v>1.6299999999999999E-2</v>
      </c>
    </row>
    <row r="523" spans="1:19" ht="15.75" customHeight="1" x14ac:dyDescent="0.25">
      <c r="A523" s="58" t="s">
        <v>95</v>
      </c>
      <c r="B523" s="59"/>
      <c r="C523" s="59"/>
      <c r="D523" s="59"/>
      <c r="E523" s="59"/>
      <c r="F523" s="59"/>
      <c r="G523" s="59"/>
      <c r="H523" s="59"/>
      <c r="I523" s="59"/>
      <c r="J523" s="60"/>
      <c r="K523" s="65">
        <v>30</v>
      </c>
      <c r="L523" s="65">
        <v>27.425380109999999</v>
      </c>
      <c r="M523" s="65">
        <v>0.91417934000000001</v>
      </c>
      <c r="N523" s="65">
        <v>1.1499999999999999</v>
      </c>
      <c r="O523" s="76">
        <v>0.32090000000000002</v>
      </c>
    </row>
    <row r="524" spans="1:19" ht="15.75" customHeight="1" x14ac:dyDescent="0.25">
      <c r="A524" s="69" t="s">
        <v>88</v>
      </c>
      <c r="B524" s="69"/>
      <c r="C524" s="69"/>
      <c r="D524" s="69"/>
      <c r="E524" s="69"/>
      <c r="F524" s="69"/>
      <c r="G524" s="69"/>
      <c r="H524" s="69"/>
      <c r="I524" s="69"/>
      <c r="J524" s="69"/>
      <c r="K524" s="69"/>
      <c r="L524" s="69"/>
      <c r="M524" s="69"/>
      <c r="N524" s="69"/>
      <c r="O524" s="69"/>
      <c r="P524" s="69"/>
      <c r="Q524" s="69"/>
      <c r="R524" s="69"/>
      <c r="S524" s="69"/>
    </row>
    <row r="525" spans="1:19" ht="15.75" customHeight="1" x14ac:dyDescent="0.25">
      <c r="A525" s="70" t="s">
        <v>89</v>
      </c>
      <c r="B525" s="70"/>
      <c r="C525" s="70"/>
      <c r="D525" s="70"/>
      <c r="E525" s="70"/>
      <c r="F525" s="70"/>
      <c r="G525" s="70"/>
      <c r="H525" s="70"/>
      <c r="I525" s="70"/>
      <c r="J525" s="70"/>
      <c r="K525" s="70"/>
      <c r="L525" s="70"/>
      <c r="M525" s="70"/>
      <c r="N525" s="70"/>
      <c r="O525" s="70"/>
    </row>
    <row r="526" spans="1:19" ht="15" customHeight="1" x14ac:dyDescent="0.25">
      <c r="A526" s="87"/>
      <c r="B526" s="87"/>
      <c r="C526" s="87"/>
      <c r="D526" s="87"/>
      <c r="E526" s="87"/>
      <c r="F526" s="87"/>
      <c r="G526" s="87"/>
      <c r="H526" s="87"/>
      <c r="I526" s="87"/>
      <c r="J526" s="87"/>
      <c r="K526" s="87"/>
      <c r="L526" s="87"/>
      <c r="M526" s="87"/>
      <c r="N526" s="87"/>
      <c r="O526" s="87"/>
    </row>
    <row r="527" spans="1:19" ht="15.75" customHeight="1" x14ac:dyDescent="0.25">
      <c r="A527" s="87"/>
      <c r="B527" s="87"/>
      <c r="C527" s="87"/>
      <c r="D527" s="87"/>
      <c r="E527" s="87"/>
      <c r="F527" s="87"/>
      <c r="G527" s="87"/>
      <c r="H527" s="87"/>
      <c r="I527" s="87"/>
      <c r="J527" s="87"/>
      <c r="K527" s="87"/>
      <c r="L527" s="87"/>
      <c r="M527" s="87"/>
      <c r="N527" s="87"/>
      <c r="O527" s="87"/>
    </row>
    <row r="528" spans="1:19" ht="15.75" customHeight="1" x14ac:dyDescent="0.25">
      <c r="A528" s="87"/>
      <c r="B528" s="87"/>
      <c r="C528" s="87"/>
      <c r="D528" s="87"/>
      <c r="E528" s="87"/>
      <c r="F528" s="87"/>
      <c r="G528" s="87"/>
      <c r="H528" s="87"/>
      <c r="I528" s="87"/>
      <c r="J528" s="87"/>
      <c r="K528" s="87"/>
      <c r="L528" s="87"/>
      <c r="M528" s="87"/>
      <c r="N528" s="87"/>
      <c r="O528" s="87"/>
    </row>
    <row r="529" spans="1:15" x14ac:dyDescent="0.25">
      <c r="A529" s="70" t="s">
        <v>159</v>
      </c>
      <c r="B529" s="70"/>
      <c r="C529" s="70"/>
      <c r="D529" s="70"/>
      <c r="E529" s="70"/>
      <c r="F529" s="70"/>
      <c r="G529" s="70"/>
      <c r="H529" s="70"/>
      <c r="I529" s="70"/>
      <c r="J529" s="70"/>
      <c r="K529" s="70"/>
      <c r="L529" s="70"/>
      <c r="M529" s="70"/>
      <c r="N529" s="70"/>
      <c r="O529" s="70"/>
    </row>
    <row r="530" spans="1:15" ht="15.75" thickBot="1" x14ac:dyDescent="0.3">
      <c r="A530" s="88" t="s">
        <v>119</v>
      </c>
      <c r="B530" s="88"/>
      <c r="C530" s="88"/>
      <c r="D530" s="88"/>
      <c r="E530" s="88"/>
      <c r="F530" s="88"/>
      <c r="G530" s="88"/>
      <c r="H530" s="88"/>
      <c r="I530" s="88"/>
      <c r="J530" s="88"/>
    </row>
    <row r="531" spans="1:15" ht="15.75" thickBot="1" x14ac:dyDescent="0.3">
      <c r="A531" s="89" t="s">
        <v>120</v>
      </c>
      <c r="B531" s="90">
        <v>0.05</v>
      </c>
    </row>
    <row r="532" spans="1:15" ht="15.75" thickBot="1" x14ac:dyDescent="0.3">
      <c r="A532" s="91" t="s">
        <v>121</v>
      </c>
      <c r="B532" s="75">
        <v>59</v>
      </c>
    </row>
    <row r="533" spans="1:15" ht="15.75" thickBot="1" x14ac:dyDescent="0.3">
      <c r="A533" s="91" t="s">
        <v>122</v>
      </c>
      <c r="B533" s="75">
        <v>0.79763899999999999</v>
      </c>
    </row>
    <row r="534" spans="1:15" ht="15.75" thickBot="1" x14ac:dyDescent="0.3">
      <c r="A534" s="91" t="s">
        <v>123</v>
      </c>
      <c r="B534" s="75">
        <v>2.0009999999999999</v>
      </c>
    </row>
    <row r="535" spans="1:15" ht="15.75" thickBot="1" x14ac:dyDescent="0.3">
      <c r="A535" s="91" t="s">
        <v>124</v>
      </c>
      <c r="B535" s="75">
        <v>1.4709000000000001</v>
      </c>
    </row>
    <row r="536" spans="1:15" ht="15.75" customHeight="1" x14ac:dyDescent="0.25">
      <c r="A536" s="92" t="s">
        <v>160</v>
      </c>
      <c r="B536" s="76">
        <v>2.9523809999999999</v>
      </c>
    </row>
    <row r="537" spans="1:15" ht="15" customHeight="1" thickBot="1" x14ac:dyDescent="0.3">
      <c r="A537" s="88" t="s">
        <v>161</v>
      </c>
      <c r="B537" s="88"/>
      <c r="C537" s="88"/>
      <c r="D537" s="88"/>
      <c r="E537" s="88"/>
      <c r="F537" s="88"/>
      <c r="G537" s="88"/>
      <c r="H537" s="88"/>
      <c r="I537" s="88"/>
      <c r="J537" s="88"/>
    </row>
    <row r="538" spans="1:15" x14ac:dyDescent="0.25">
      <c r="A538" s="77" t="s">
        <v>133</v>
      </c>
      <c r="B538" s="78"/>
      <c r="C538" s="78"/>
      <c r="D538" s="78"/>
      <c r="E538" s="78"/>
      <c r="F538" s="78"/>
      <c r="G538" s="78"/>
      <c r="H538" s="78"/>
    </row>
    <row r="539" spans="1:15" ht="15.75" thickBot="1" x14ac:dyDescent="0.3">
      <c r="A539" s="79" t="s">
        <v>134</v>
      </c>
      <c r="B539" s="80"/>
      <c r="C539" s="80"/>
      <c r="D539" s="80"/>
      <c r="E539" s="80"/>
      <c r="F539" s="80"/>
      <c r="G539" s="80"/>
      <c r="H539" s="80"/>
    </row>
    <row r="540" spans="1:15" ht="15.75" thickBot="1" x14ac:dyDescent="0.3">
      <c r="A540" s="53" t="s">
        <v>127</v>
      </c>
      <c r="B540" s="54"/>
      <c r="C540" s="54"/>
      <c r="D540" s="54"/>
      <c r="E540" s="95"/>
      <c r="F540" s="61" t="s">
        <v>76</v>
      </c>
      <c r="G540" s="61" t="s">
        <v>128</v>
      </c>
      <c r="H540" s="71" t="s">
        <v>95</v>
      </c>
    </row>
    <row r="541" spans="1:15" ht="15" customHeight="1" thickBot="1" x14ac:dyDescent="0.3">
      <c r="A541" s="93"/>
      <c r="B541" s="50"/>
      <c r="C541" s="50"/>
      <c r="D541" s="50" t="s">
        <v>129</v>
      </c>
      <c r="E541" s="50"/>
      <c r="F541" s="62">
        <v>9.6</v>
      </c>
      <c r="G541" s="62">
        <v>3</v>
      </c>
      <c r="H541" s="51">
        <v>4118</v>
      </c>
    </row>
    <row r="542" spans="1:15" ht="15.75" customHeight="1" thickBot="1" x14ac:dyDescent="0.3">
      <c r="A542" s="93"/>
      <c r="B542" s="50"/>
      <c r="C542" s="50"/>
      <c r="D542" s="50" t="s">
        <v>129</v>
      </c>
      <c r="E542" s="50"/>
      <c r="F542" s="62"/>
      <c r="G542" s="62"/>
      <c r="H542" s="51"/>
    </row>
    <row r="543" spans="1:15" ht="15.75" thickBot="1" x14ac:dyDescent="0.3">
      <c r="A543" s="93"/>
      <c r="B543" s="50" t="s">
        <v>130</v>
      </c>
      <c r="C543" s="50"/>
      <c r="D543" s="50" t="s">
        <v>129</v>
      </c>
      <c r="E543" s="50"/>
      <c r="F543" s="62">
        <v>9.4466999999999999</v>
      </c>
      <c r="G543" s="62">
        <v>3</v>
      </c>
      <c r="H543" s="51">
        <v>4112</v>
      </c>
    </row>
    <row r="544" spans="1:15" ht="15.75" thickBot="1" x14ac:dyDescent="0.3">
      <c r="A544" s="93"/>
      <c r="B544" s="50" t="s">
        <v>130</v>
      </c>
      <c r="C544" s="50"/>
      <c r="D544" s="50" t="s">
        <v>129</v>
      </c>
      <c r="E544" s="50"/>
      <c r="F544" s="62"/>
      <c r="G544" s="62"/>
      <c r="H544" s="51"/>
    </row>
    <row r="545" spans="1:8" ht="15.75" thickBot="1" x14ac:dyDescent="0.3">
      <c r="A545" s="93"/>
      <c r="B545" s="50" t="s">
        <v>130</v>
      </c>
      <c r="C545" s="50"/>
      <c r="D545" s="50" t="s">
        <v>129</v>
      </c>
      <c r="E545" s="50" t="s">
        <v>131</v>
      </c>
      <c r="F545" s="62">
        <v>9.3367000000000004</v>
      </c>
      <c r="G545" s="62">
        <v>3</v>
      </c>
      <c r="H545" s="51">
        <v>4124</v>
      </c>
    </row>
    <row r="546" spans="1:8" ht="15.75" thickBot="1" x14ac:dyDescent="0.3">
      <c r="A546" s="93"/>
      <c r="B546" s="50" t="s">
        <v>130</v>
      </c>
      <c r="C546" s="50"/>
      <c r="D546" s="50" t="s">
        <v>129</v>
      </c>
      <c r="E546" s="50" t="s">
        <v>131</v>
      </c>
      <c r="F546" s="62"/>
      <c r="G546" s="62"/>
      <c r="H546" s="51"/>
    </row>
    <row r="547" spans="1:8" ht="15.75" thickBot="1" x14ac:dyDescent="0.3">
      <c r="A547" s="93"/>
      <c r="B547" s="50" t="s">
        <v>130</v>
      </c>
      <c r="C547" s="50" t="s">
        <v>135</v>
      </c>
      <c r="D547" s="50" t="s">
        <v>129</v>
      </c>
      <c r="E547" s="50" t="s">
        <v>131</v>
      </c>
      <c r="F547" s="62">
        <v>9.23</v>
      </c>
      <c r="G547" s="62">
        <v>3</v>
      </c>
      <c r="H547" s="51">
        <v>4114</v>
      </c>
    </row>
    <row r="548" spans="1:8" ht="15.75" thickBot="1" x14ac:dyDescent="0.3">
      <c r="A548" s="93"/>
      <c r="B548" s="50" t="s">
        <v>130</v>
      </c>
      <c r="C548" s="50" t="s">
        <v>135</v>
      </c>
      <c r="D548" s="50" t="s">
        <v>129</v>
      </c>
      <c r="E548" s="50" t="s">
        <v>131</v>
      </c>
      <c r="F548" s="62"/>
      <c r="G548" s="62"/>
      <c r="H548" s="51"/>
    </row>
    <row r="549" spans="1:8" ht="15.75" customHeight="1" thickBot="1" x14ac:dyDescent="0.3">
      <c r="A549" s="93" t="s">
        <v>136</v>
      </c>
      <c r="B549" s="50" t="s">
        <v>130</v>
      </c>
      <c r="C549" s="50" t="s">
        <v>135</v>
      </c>
      <c r="D549" s="50" t="s">
        <v>129</v>
      </c>
      <c r="E549" s="50" t="s">
        <v>131</v>
      </c>
      <c r="F549" s="62">
        <v>8.92</v>
      </c>
      <c r="G549" s="62">
        <v>3</v>
      </c>
      <c r="H549" s="51">
        <v>4102</v>
      </c>
    </row>
    <row r="550" spans="1:8" ht="15" customHeight="1" thickBot="1" x14ac:dyDescent="0.3">
      <c r="A550" s="93" t="s">
        <v>136</v>
      </c>
      <c r="B550" s="50" t="s">
        <v>130</v>
      </c>
      <c r="C550" s="50" t="s">
        <v>135</v>
      </c>
      <c r="D550" s="50" t="s">
        <v>129</v>
      </c>
      <c r="E550" s="50" t="s">
        <v>131</v>
      </c>
      <c r="F550" s="62"/>
      <c r="G550" s="62"/>
      <c r="H550" s="51"/>
    </row>
    <row r="551" spans="1:8" ht="15.75" customHeight="1" thickBot="1" x14ac:dyDescent="0.3">
      <c r="A551" s="93" t="s">
        <v>136</v>
      </c>
      <c r="B551" s="50" t="s">
        <v>130</v>
      </c>
      <c r="C551" s="50" t="s">
        <v>135</v>
      </c>
      <c r="D551" s="50" t="s">
        <v>129</v>
      </c>
      <c r="E551" s="50" t="s">
        <v>131</v>
      </c>
      <c r="F551" s="62">
        <v>8.8933</v>
      </c>
      <c r="G551" s="62">
        <v>3</v>
      </c>
      <c r="H551" s="51">
        <v>4120</v>
      </c>
    </row>
    <row r="552" spans="1:8" ht="15.75" customHeight="1" thickBot="1" x14ac:dyDescent="0.3">
      <c r="A552" s="93" t="s">
        <v>136</v>
      </c>
      <c r="B552" s="50" t="s">
        <v>130</v>
      </c>
      <c r="C552" s="50" t="s">
        <v>135</v>
      </c>
      <c r="D552" s="50" t="s">
        <v>129</v>
      </c>
      <c r="E552" s="50" t="s">
        <v>131</v>
      </c>
      <c r="F552" s="62"/>
      <c r="G552" s="62"/>
      <c r="H552" s="51"/>
    </row>
    <row r="553" spans="1:8" ht="15.75" thickBot="1" x14ac:dyDescent="0.3">
      <c r="A553" s="93" t="s">
        <v>136</v>
      </c>
      <c r="B553" s="50" t="s">
        <v>130</v>
      </c>
      <c r="C553" s="50" t="s">
        <v>135</v>
      </c>
      <c r="D553" s="50" t="s">
        <v>129</v>
      </c>
      <c r="E553" s="50" t="s">
        <v>131</v>
      </c>
      <c r="F553" s="62">
        <v>8.8567</v>
      </c>
      <c r="G553" s="62">
        <v>3</v>
      </c>
      <c r="H553" s="51">
        <v>4104</v>
      </c>
    </row>
    <row r="554" spans="1:8" ht="15.75" thickBot="1" x14ac:dyDescent="0.3">
      <c r="A554" s="93" t="s">
        <v>136</v>
      </c>
      <c r="B554" s="50" t="s">
        <v>130</v>
      </c>
      <c r="C554" s="50" t="s">
        <v>135</v>
      </c>
      <c r="D554" s="50" t="s">
        <v>129</v>
      </c>
      <c r="E554" s="50" t="s">
        <v>131</v>
      </c>
      <c r="F554" s="62"/>
      <c r="G554" s="62"/>
      <c r="H554" s="51"/>
    </row>
    <row r="555" spans="1:8" ht="15.75" thickBot="1" x14ac:dyDescent="0.3">
      <c r="A555" s="93" t="s">
        <v>136</v>
      </c>
      <c r="B555" s="50" t="s">
        <v>130</v>
      </c>
      <c r="C555" s="50" t="s">
        <v>135</v>
      </c>
      <c r="D555" s="50" t="s">
        <v>129</v>
      </c>
      <c r="E555" s="50" t="s">
        <v>131</v>
      </c>
      <c r="F555" s="62">
        <v>8.81</v>
      </c>
      <c r="G555" s="62">
        <v>3</v>
      </c>
      <c r="H555" s="51">
        <v>4113</v>
      </c>
    </row>
    <row r="556" spans="1:8" ht="15.75" thickBot="1" x14ac:dyDescent="0.3">
      <c r="A556" s="93" t="s">
        <v>136</v>
      </c>
      <c r="B556" s="50" t="s">
        <v>130</v>
      </c>
      <c r="C556" s="50" t="s">
        <v>135</v>
      </c>
      <c r="D556" s="50" t="s">
        <v>129</v>
      </c>
      <c r="E556" s="50" t="s">
        <v>131</v>
      </c>
      <c r="F556" s="62"/>
      <c r="G556" s="62"/>
      <c r="H556" s="51"/>
    </row>
    <row r="557" spans="1:8" ht="15.75" thickBot="1" x14ac:dyDescent="0.3">
      <c r="A557" s="93" t="s">
        <v>136</v>
      </c>
      <c r="B557" s="50" t="s">
        <v>130</v>
      </c>
      <c r="C557" s="50" t="s">
        <v>135</v>
      </c>
      <c r="D557" s="50" t="s">
        <v>129</v>
      </c>
      <c r="E557" s="50" t="s">
        <v>131</v>
      </c>
      <c r="F557" s="62">
        <v>8.81</v>
      </c>
      <c r="G557" s="62">
        <v>3</v>
      </c>
      <c r="H557" s="51">
        <v>4110</v>
      </c>
    </row>
    <row r="558" spans="1:8" ht="15.75" thickBot="1" x14ac:dyDescent="0.3">
      <c r="A558" s="93" t="s">
        <v>136</v>
      </c>
      <c r="B558" s="50" t="s">
        <v>130</v>
      </c>
      <c r="C558" s="50" t="s">
        <v>135</v>
      </c>
      <c r="D558" s="50" t="s">
        <v>129</v>
      </c>
      <c r="E558" s="50" t="s">
        <v>131</v>
      </c>
      <c r="F558" s="62"/>
      <c r="G558" s="62"/>
      <c r="H558" s="51"/>
    </row>
    <row r="559" spans="1:8" ht="15.75" thickBot="1" x14ac:dyDescent="0.3">
      <c r="A559" s="93" t="s">
        <v>136</v>
      </c>
      <c r="B559" s="50" t="s">
        <v>130</v>
      </c>
      <c r="C559" s="50" t="s">
        <v>135</v>
      </c>
      <c r="D559" s="50" t="s">
        <v>129</v>
      </c>
      <c r="E559" s="50" t="s">
        <v>131</v>
      </c>
      <c r="F559" s="62">
        <v>8.7567000000000004</v>
      </c>
      <c r="G559" s="62">
        <v>3</v>
      </c>
      <c r="H559" s="51">
        <v>4107</v>
      </c>
    </row>
    <row r="560" spans="1:8" ht="15.75" thickBot="1" x14ac:dyDescent="0.3">
      <c r="A560" s="93" t="s">
        <v>136</v>
      </c>
      <c r="B560" s="50" t="s">
        <v>130</v>
      </c>
      <c r="C560" s="50" t="s">
        <v>135</v>
      </c>
      <c r="D560" s="50" t="s">
        <v>129</v>
      </c>
      <c r="E560" s="50" t="s">
        <v>131</v>
      </c>
      <c r="F560" s="62"/>
      <c r="G560" s="62"/>
      <c r="H560" s="51"/>
    </row>
    <row r="561" spans="1:8" ht="15.75" thickBot="1" x14ac:dyDescent="0.3">
      <c r="A561" s="93" t="s">
        <v>136</v>
      </c>
      <c r="B561" s="50" t="s">
        <v>130</v>
      </c>
      <c r="C561" s="50" t="s">
        <v>135</v>
      </c>
      <c r="D561" s="50" t="s">
        <v>129</v>
      </c>
      <c r="E561" s="50" t="s">
        <v>131</v>
      </c>
      <c r="F561" s="62">
        <v>8.7332999999999998</v>
      </c>
      <c r="G561" s="62">
        <v>3</v>
      </c>
      <c r="H561" s="51">
        <v>4111</v>
      </c>
    </row>
    <row r="562" spans="1:8" ht="15.75" thickBot="1" x14ac:dyDescent="0.3">
      <c r="A562" s="93" t="s">
        <v>136</v>
      </c>
      <c r="B562" s="50" t="s">
        <v>130</v>
      </c>
      <c r="C562" s="50" t="s">
        <v>135</v>
      </c>
      <c r="D562" s="50" t="s">
        <v>129</v>
      </c>
      <c r="E562" s="50" t="s">
        <v>131</v>
      </c>
      <c r="F562" s="62"/>
      <c r="G562" s="62"/>
      <c r="H562" s="51"/>
    </row>
    <row r="563" spans="1:8" ht="15.75" thickBot="1" x14ac:dyDescent="0.3">
      <c r="A563" s="93" t="s">
        <v>136</v>
      </c>
      <c r="B563" s="50" t="s">
        <v>130</v>
      </c>
      <c r="C563" s="50" t="s">
        <v>135</v>
      </c>
      <c r="D563" s="50" t="s">
        <v>129</v>
      </c>
      <c r="E563" s="50" t="s">
        <v>131</v>
      </c>
      <c r="F563" s="62">
        <v>8.6532999999999998</v>
      </c>
      <c r="G563" s="62">
        <v>3</v>
      </c>
      <c r="H563" s="51">
        <v>4117</v>
      </c>
    </row>
    <row r="564" spans="1:8" ht="15.75" thickBot="1" x14ac:dyDescent="0.3">
      <c r="A564" s="93" t="s">
        <v>136</v>
      </c>
      <c r="B564" s="50" t="s">
        <v>130</v>
      </c>
      <c r="C564" s="50" t="s">
        <v>135</v>
      </c>
      <c r="D564" s="50" t="s">
        <v>129</v>
      </c>
      <c r="E564" s="50" t="s">
        <v>131</v>
      </c>
      <c r="F564" s="62"/>
      <c r="G564" s="62"/>
      <c r="H564" s="51"/>
    </row>
    <row r="565" spans="1:8" ht="15.75" thickBot="1" x14ac:dyDescent="0.3">
      <c r="A565" s="93" t="s">
        <v>136</v>
      </c>
      <c r="B565" s="50" t="s">
        <v>130</v>
      </c>
      <c r="C565" s="50" t="s">
        <v>135</v>
      </c>
      <c r="D565" s="50" t="s">
        <v>129</v>
      </c>
      <c r="E565" s="50" t="s">
        <v>131</v>
      </c>
      <c r="F565" s="62">
        <v>8.6366999999999994</v>
      </c>
      <c r="G565" s="62">
        <v>3</v>
      </c>
      <c r="H565" s="51">
        <v>4129</v>
      </c>
    </row>
    <row r="566" spans="1:8" ht="15.75" thickBot="1" x14ac:dyDescent="0.3">
      <c r="A566" s="93" t="s">
        <v>136</v>
      </c>
      <c r="B566" s="50" t="s">
        <v>130</v>
      </c>
      <c r="C566" s="50" t="s">
        <v>135</v>
      </c>
      <c r="D566" s="50" t="s">
        <v>129</v>
      </c>
      <c r="E566" s="50" t="s">
        <v>131</v>
      </c>
      <c r="F566" s="62"/>
      <c r="G566" s="62"/>
      <c r="H566" s="51"/>
    </row>
    <row r="567" spans="1:8" ht="15.75" thickBot="1" x14ac:dyDescent="0.3">
      <c r="A567" s="93" t="s">
        <v>136</v>
      </c>
      <c r="B567" s="50" t="s">
        <v>130</v>
      </c>
      <c r="C567" s="50" t="s">
        <v>135</v>
      </c>
      <c r="D567" s="50" t="s">
        <v>129</v>
      </c>
      <c r="E567" s="50" t="s">
        <v>131</v>
      </c>
      <c r="F567" s="62">
        <v>8.5333000000000006</v>
      </c>
      <c r="G567" s="62">
        <v>3</v>
      </c>
      <c r="H567" s="51">
        <v>4121</v>
      </c>
    </row>
    <row r="568" spans="1:8" ht="15.75" thickBot="1" x14ac:dyDescent="0.3">
      <c r="A568" s="93" t="s">
        <v>136</v>
      </c>
      <c r="B568" s="50" t="s">
        <v>130</v>
      </c>
      <c r="C568" s="50" t="s">
        <v>135</v>
      </c>
      <c r="D568" s="50" t="s">
        <v>129</v>
      </c>
      <c r="E568" s="50" t="s">
        <v>131</v>
      </c>
      <c r="F568" s="62"/>
      <c r="G568" s="62"/>
      <c r="H568" s="51"/>
    </row>
    <row r="569" spans="1:8" ht="15.75" thickBot="1" x14ac:dyDescent="0.3">
      <c r="A569" s="93" t="s">
        <v>136</v>
      </c>
      <c r="B569" s="50" t="s">
        <v>130</v>
      </c>
      <c r="C569" s="50" t="s">
        <v>135</v>
      </c>
      <c r="D569" s="50" t="s">
        <v>129</v>
      </c>
      <c r="E569" s="50" t="s">
        <v>131</v>
      </c>
      <c r="F569" s="62">
        <v>8.4533000000000005</v>
      </c>
      <c r="G569" s="62">
        <v>3</v>
      </c>
      <c r="H569" s="51">
        <v>4101</v>
      </c>
    </row>
    <row r="570" spans="1:8" ht="15.75" thickBot="1" x14ac:dyDescent="0.3">
      <c r="A570" s="93" t="s">
        <v>136</v>
      </c>
      <c r="B570" s="50" t="s">
        <v>130</v>
      </c>
      <c r="C570" s="50" t="s">
        <v>135</v>
      </c>
      <c r="D570" s="50" t="s">
        <v>129</v>
      </c>
      <c r="E570" s="50" t="s">
        <v>131</v>
      </c>
      <c r="F570" s="62"/>
      <c r="G570" s="62"/>
      <c r="H570" s="51"/>
    </row>
    <row r="571" spans="1:8" ht="15.75" thickBot="1" x14ac:dyDescent="0.3">
      <c r="A571" s="93" t="s">
        <v>136</v>
      </c>
      <c r="B571" s="50" t="s">
        <v>130</v>
      </c>
      <c r="C571" s="50" t="s">
        <v>135</v>
      </c>
      <c r="D571" s="50" t="s">
        <v>129</v>
      </c>
      <c r="E571" s="50" t="s">
        <v>131</v>
      </c>
      <c r="F571" s="62">
        <v>8.4332999999999991</v>
      </c>
      <c r="G571" s="62">
        <v>3</v>
      </c>
      <c r="H571" s="51">
        <v>4105</v>
      </c>
    </row>
    <row r="572" spans="1:8" ht="15.75" thickBot="1" x14ac:dyDescent="0.3">
      <c r="A572" s="93" t="s">
        <v>136</v>
      </c>
      <c r="B572" s="50" t="s">
        <v>130</v>
      </c>
      <c r="C572" s="50" t="s">
        <v>135</v>
      </c>
      <c r="D572" s="50" t="s">
        <v>129</v>
      </c>
      <c r="E572" s="50" t="s">
        <v>131</v>
      </c>
      <c r="F572" s="62"/>
      <c r="G572" s="62"/>
      <c r="H572" s="51"/>
    </row>
    <row r="573" spans="1:8" ht="15.75" thickBot="1" x14ac:dyDescent="0.3">
      <c r="A573" s="93" t="s">
        <v>136</v>
      </c>
      <c r="B573" s="50" t="s">
        <v>130</v>
      </c>
      <c r="C573" s="50" t="s">
        <v>135</v>
      </c>
      <c r="D573" s="50" t="s">
        <v>129</v>
      </c>
      <c r="E573" s="50" t="s">
        <v>131</v>
      </c>
      <c r="F573" s="62">
        <v>8.4267000000000003</v>
      </c>
      <c r="G573" s="62">
        <v>3</v>
      </c>
      <c r="H573" s="51">
        <v>4130</v>
      </c>
    </row>
    <row r="574" spans="1:8" ht="15.75" thickBot="1" x14ac:dyDescent="0.3">
      <c r="A574" s="93" t="s">
        <v>136</v>
      </c>
      <c r="B574" s="50" t="s">
        <v>130</v>
      </c>
      <c r="C574" s="50" t="s">
        <v>135</v>
      </c>
      <c r="D574" s="50" t="s">
        <v>129</v>
      </c>
      <c r="E574" s="50" t="s">
        <v>131</v>
      </c>
      <c r="F574" s="62"/>
      <c r="G574" s="62"/>
      <c r="H574" s="51"/>
    </row>
    <row r="575" spans="1:8" ht="15.75" thickBot="1" x14ac:dyDescent="0.3">
      <c r="A575" s="93" t="s">
        <v>136</v>
      </c>
      <c r="B575" s="50" t="s">
        <v>130</v>
      </c>
      <c r="C575" s="50" t="s">
        <v>135</v>
      </c>
      <c r="D575" s="50" t="s">
        <v>129</v>
      </c>
      <c r="E575" s="50" t="s">
        <v>131</v>
      </c>
      <c r="F575" s="62">
        <v>8.41</v>
      </c>
      <c r="G575" s="62">
        <v>3</v>
      </c>
      <c r="H575" s="51">
        <v>4123</v>
      </c>
    </row>
    <row r="576" spans="1:8" ht="15.75" thickBot="1" x14ac:dyDescent="0.3">
      <c r="A576" s="93" t="s">
        <v>136</v>
      </c>
      <c r="B576" s="50" t="s">
        <v>130</v>
      </c>
      <c r="C576" s="50" t="s">
        <v>135</v>
      </c>
      <c r="D576" s="50" t="s">
        <v>129</v>
      </c>
      <c r="E576" s="50" t="s">
        <v>131</v>
      </c>
      <c r="F576" s="62"/>
      <c r="G576" s="62"/>
      <c r="H576" s="51"/>
    </row>
    <row r="577" spans="1:8" ht="15.75" thickBot="1" x14ac:dyDescent="0.3">
      <c r="A577" s="93" t="s">
        <v>136</v>
      </c>
      <c r="B577" s="50" t="s">
        <v>130</v>
      </c>
      <c r="C577" s="50" t="s">
        <v>135</v>
      </c>
      <c r="D577" s="50" t="s">
        <v>129</v>
      </c>
      <c r="E577" s="50" t="s">
        <v>131</v>
      </c>
      <c r="F577" s="62">
        <v>8.2833000000000006</v>
      </c>
      <c r="G577" s="62">
        <v>3</v>
      </c>
      <c r="H577" s="51">
        <v>4108</v>
      </c>
    </row>
    <row r="578" spans="1:8" ht="15.75" thickBot="1" x14ac:dyDescent="0.3">
      <c r="A578" s="93" t="s">
        <v>136</v>
      </c>
      <c r="B578" s="50" t="s">
        <v>130</v>
      </c>
      <c r="C578" s="50" t="s">
        <v>135</v>
      </c>
      <c r="D578" s="50" t="s">
        <v>129</v>
      </c>
      <c r="E578" s="50" t="s">
        <v>131</v>
      </c>
      <c r="F578" s="62"/>
      <c r="G578" s="62"/>
      <c r="H578" s="51"/>
    </row>
    <row r="579" spans="1:8" ht="15.75" thickBot="1" x14ac:dyDescent="0.3">
      <c r="A579" s="93" t="s">
        <v>136</v>
      </c>
      <c r="B579" s="50" t="s">
        <v>130</v>
      </c>
      <c r="C579" s="50" t="s">
        <v>135</v>
      </c>
      <c r="D579" s="50" t="s">
        <v>129</v>
      </c>
      <c r="E579" s="50" t="s">
        <v>131</v>
      </c>
      <c r="F579" s="62">
        <v>8.2432999999999996</v>
      </c>
      <c r="G579" s="62">
        <v>3</v>
      </c>
      <c r="H579" s="51">
        <v>4115</v>
      </c>
    </row>
    <row r="580" spans="1:8" ht="15.75" thickBot="1" x14ac:dyDescent="0.3">
      <c r="A580" s="93" t="s">
        <v>136</v>
      </c>
      <c r="B580" s="50" t="s">
        <v>130</v>
      </c>
      <c r="C580" s="50" t="s">
        <v>135</v>
      </c>
      <c r="D580" s="50" t="s">
        <v>129</v>
      </c>
      <c r="E580" s="50" t="s">
        <v>131</v>
      </c>
      <c r="F580" s="62"/>
      <c r="G580" s="62"/>
      <c r="H580" s="51"/>
    </row>
    <row r="581" spans="1:8" ht="15.75" thickBot="1" x14ac:dyDescent="0.3">
      <c r="A581" s="93" t="s">
        <v>136</v>
      </c>
      <c r="B581" s="50" t="s">
        <v>130</v>
      </c>
      <c r="C581" s="50" t="s">
        <v>135</v>
      </c>
      <c r="D581" s="50" t="s">
        <v>129</v>
      </c>
      <c r="E581" s="50" t="s">
        <v>131</v>
      </c>
      <c r="F581" s="62">
        <v>8.2033000000000005</v>
      </c>
      <c r="G581" s="62">
        <v>3</v>
      </c>
      <c r="H581" s="51">
        <v>4122</v>
      </c>
    </row>
    <row r="582" spans="1:8" ht="15.75" thickBot="1" x14ac:dyDescent="0.3">
      <c r="A582" s="93" t="s">
        <v>136</v>
      </c>
      <c r="B582" s="50" t="s">
        <v>130</v>
      </c>
      <c r="C582" s="50" t="s">
        <v>135</v>
      </c>
      <c r="D582" s="50"/>
      <c r="E582" s="50" t="s">
        <v>131</v>
      </c>
      <c r="F582" s="62"/>
      <c r="G582" s="62"/>
      <c r="H582" s="51"/>
    </row>
    <row r="583" spans="1:8" ht="15.75" thickBot="1" x14ac:dyDescent="0.3">
      <c r="A583" s="93" t="s">
        <v>136</v>
      </c>
      <c r="B583" s="50" t="s">
        <v>130</v>
      </c>
      <c r="C583" s="50" t="s">
        <v>135</v>
      </c>
      <c r="D583" s="50"/>
      <c r="E583" s="50" t="s">
        <v>131</v>
      </c>
      <c r="F583" s="62">
        <v>8.1166999999999998</v>
      </c>
      <c r="G583" s="62">
        <v>3</v>
      </c>
      <c r="H583" s="51">
        <v>4131</v>
      </c>
    </row>
    <row r="584" spans="1:8" ht="15.75" thickBot="1" x14ac:dyDescent="0.3">
      <c r="A584" s="93" t="s">
        <v>136</v>
      </c>
      <c r="B584" s="50" t="s">
        <v>130</v>
      </c>
      <c r="C584" s="50" t="s">
        <v>135</v>
      </c>
      <c r="D584" s="50"/>
      <c r="E584" s="50" t="s">
        <v>131</v>
      </c>
      <c r="F584" s="62"/>
      <c r="G584" s="62"/>
      <c r="H584" s="51"/>
    </row>
    <row r="585" spans="1:8" ht="15.75" thickBot="1" x14ac:dyDescent="0.3">
      <c r="A585" s="93" t="s">
        <v>136</v>
      </c>
      <c r="B585" s="50" t="s">
        <v>130</v>
      </c>
      <c r="C585" s="50" t="s">
        <v>135</v>
      </c>
      <c r="D585" s="50"/>
      <c r="E585" s="50" t="s">
        <v>131</v>
      </c>
      <c r="F585" s="62">
        <v>8.0449999999999999</v>
      </c>
      <c r="G585" s="62">
        <v>2</v>
      </c>
      <c r="H585" s="51">
        <v>4103</v>
      </c>
    </row>
    <row r="586" spans="1:8" ht="15.75" thickBot="1" x14ac:dyDescent="0.3">
      <c r="A586" s="93" t="s">
        <v>136</v>
      </c>
      <c r="B586" s="50"/>
      <c r="C586" s="50" t="s">
        <v>135</v>
      </c>
      <c r="D586" s="50"/>
      <c r="E586" s="50" t="s">
        <v>131</v>
      </c>
      <c r="F586" s="62"/>
      <c r="G586" s="62"/>
      <c r="H586" s="51"/>
    </row>
    <row r="587" spans="1:8" ht="15.75" thickBot="1" x14ac:dyDescent="0.3">
      <c r="A587" s="93" t="s">
        <v>136</v>
      </c>
      <c r="B587" s="50"/>
      <c r="C587" s="50" t="s">
        <v>135</v>
      </c>
      <c r="D587" s="50"/>
      <c r="E587" s="50" t="s">
        <v>131</v>
      </c>
      <c r="F587" s="62">
        <v>7.9466999999999999</v>
      </c>
      <c r="G587" s="62">
        <v>3</v>
      </c>
      <c r="H587" s="51">
        <v>4119</v>
      </c>
    </row>
    <row r="588" spans="1:8" ht="15.75" thickBot="1" x14ac:dyDescent="0.3">
      <c r="A588" s="93" t="s">
        <v>136</v>
      </c>
      <c r="B588" s="50"/>
      <c r="C588" s="50" t="s">
        <v>135</v>
      </c>
      <c r="D588" s="50"/>
      <c r="E588" s="50"/>
      <c r="F588" s="62"/>
      <c r="G588" s="62"/>
      <c r="H588" s="51"/>
    </row>
    <row r="589" spans="1:8" ht="15.75" thickBot="1" x14ac:dyDescent="0.3">
      <c r="A589" s="93" t="s">
        <v>136</v>
      </c>
      <c r="B589" s="50"/>
      <c r="C589" s="50" t="s">
        <v>135</v>
      </c>
      <c r="D589" s="50"/>
      <c r="E589" s="50"/>
      <c r="F589" s="62">
        <v>7.86</v>
      </c>
      <c r="G589" s="62">
        <v>3</v>
      </c>
      <c r="H589" s="51">
        <v>4116</v>
      </c>
    </row>
    <row r="590" spans="1:8" ht="15.75" customHeight="1" thickBot="1" x14ac:dyDescent="0.3">
      <c r="A590" s="93" t="s">
        <v>136</v>
      </c>
      <c r="B590" s="50"/>
      <c r="C590" s="50" t="s">
        <v>135</v>
      </c>
      <c r="D590" s="50"/>
      <c r="E590" s="50"/>
      <c r="F590" s="62"/>
      <c r="G590" s="62"/>
      <c r="H590" s="51"/>
    </row>
    <row r="591" spans="1:8" ht="15" customHeight="1" thickBot="1" x14ac:dyDescent="0.3">
      <c r="A591" s="93" t="s">
        <v>136</v>
      </c>
      <c r="B591" s="50"/>
      <c r="C591" s="50" t="s">
        <v>135</v>
      </c>
      <c r="D591" s="50"/>
      <c r="E591" s="50"/>
      <c r="F591" s="62">
        <v>7.82</v>
      </c>
      <c r="G591" s="62">
        <v>3</v>
      </c>
      <c r="H591" s="51">
        <v>4125</v>
      </c>
    </row>
    <row r="592" spans="1:8" ht="15.75" thickBot="1" x14ac:dyDescent="0.3">
      <c r="A592" s="93" t="s">
        <v>136</v>
      </c>
      <c r="B592" s="50"/>
      <c r="C592" s="50" t="s">
        <v>135</v>
      </c>
      <c r="D592" s="50"/>
      <c r="E592" s="50"/>
      <c r="F592" s="62"/>
      <c r="G592" s="62"/>
      <c r="H592" s="51"/>
    </row>
    <row r="593" spans="1:19" ht="15.75" customHeight="1" thickBot="1" x14ac:dyDescent="0.3">
      <c r="A593" s="93" t="s">
        <v>136</v>
      </c>
      <c r="B593" s="50"/>
      <c r="C593" s="50" t="s">
        <v>135</v>
      </c>
      <c r="D593" s="50"/>
      <c r="E593" s="50"/>
      <c r="F593" s="62">
        <v>7.8067000000000002</v>
      </c>
      <c r="G593" s="62">
        <v>3</v>
      </c>
      <c r="H593" s="51">
        <v>4109</v>
      </c>
    </row>
    <row r="594" spans="1:19" ht="15.75" thickBot="1" x14ac:dyDescent="0.3">
      <c r="A594" s="93" t="s">
        <v>136</v>
      </c>
      <c r="B594" s="50"/>
      <c r="C594" s="50" t="s">
        <v>135</v>
      </c>
      <c r="D594" s="50"/>
      <c r="E594" s="50"/>
      <c r="F594" s="62"/>
      <c r="G594" s="62"/>
      <c r="H594" s="51"/>
    </row>
    <row r="595" spans="1:19" ht="15.75" thickBot="1" x14ac:dyDescent="0.3">
      <c r="A595" s="93" t="s">
        <v>136</v>
      </c>
      <c r="B595" s="50"/>
      <c r="C595" s="50" t="s">
        <v>135</v>
      </c>
      <c r="D595" s="50"/>
      <c r="E595" s="50"/>
      <c r="F595" s="62">
        <v>7.7732999999999999</v>
      </c>
      <c r="G595" s="62">
        <v>3</v>
      </c>
      <c r="H595" s="51">
        <v>4106</v>
      </c>
    </row>
    <row r="596" spans="1:19" ht="15.75" thickBot="1" x14ac:dyDescent="0.3">
      <c r="A596" s="93" t="s">
        <v>136</v>
      </c>
      <c r="B596" s="50"/>
      <c r="C596" s="50"/>
      <c r="D596" s="50"/>
      <c r="E596" s="50"/>
      <c r="F596" s="62"/>
      <c r="G596" s="62"/>
      <c r="H596" s="51"/>
    </row>
    <row r="597" spans="1:19" ht="15.75" thickBot="1" x14ac:dyDescent="0.3">
      <c r="A597" s="93" t="s">
        <v>136</v>
      </c>
      <c r="B597" s="50"/>
      <c r="C597" s="50"/>
      <c r="D597" s="50"/>
      <c r="E597" s="50"/>
      <c r="F597" s="62">
        <v>7.73</v>
      </c>
      <c r="G597" s="62">
        <v>3</v>
      </c>
      <c r="H597" s="51">
        <v>4127</v>
      </c>
    </row>
    <row r="598" spans="1:19" ht="15.75" thickBot="1" x14ac:dyDescent="0.3">
      <c r="A598" s="93" t="s">
        <v>136</v>
      </c>
      <c r="B598" s="50"/>
      <c r="C598" s="50"/>
      <c r="D598" s="50"/>
      <c r="E598" s="50"/>
      <c r="F598" s="62"/>
      <c r="G598" s="62"/>
      <c r="H598" s="51"/>
    </row>
    <row r="599" spans="1:19" ht="15.75" thickBot="1" x14ac:dyDescent="0.3">
      <c r="A599" s="93" t="s">
        <v>136</v>
      </c>
      <c r="B599" s="50"/>
      <c r="C599" s="50"/>
      <c r="D599" s="50"/>
      <c r="E599" s="50"/>
      <c r="F599" s="62">
        <v>7.6867000000000001</v>
      </c>
      <c r="G599" s="62">
        <v>3</v>
      </c>
      <c r="H599" s="51">
        <v>4128</v>
      </c>
    </row>
    <row r="600" spans="1:19" ht="15.75" thickBot="1" x14ac:dyDescent="0.3">
      <c r="A600" s="93" t="s">
        <v>136</v>
      </c>
      <c r="B600" s="50"/>
      <c r="C600" s="50"/>
      <c r="D600" s="50"/>
      <c r="E600" s="50"/>
      <c r="F600" s="62"/>
      <c r="G600" s="62"/>
      <c r="H600" s="51"/>
    </row>
    <row r="601" spans="1:19" x14ac:dyDescent="0.25">
      <c r="A601" s="94" t="s">
        <v>136</v>
      </c>
      <c r="B601" s="64"/>
      <c r="C601" s="64"/>
      <c r="D601" s="64"/>
      <c r="E601" s="64"/>
      <c r="F601" s="65">
        <v>7.46</v>
      </c>
      <c r="G601" s="65">
        <v>3</v>
      </c>
      <c r="H601" s="52">
        <v>4126</v>
      </c>
    </row>
    <row r="602" spans="1:19" ht="15.75" customHeight="1" x14ac:dyDescent="0.25">
      <c r="A602" s="69" t="s">
        <v>88</v>
      </c>
      <c r="B602" s="69"/>
      <c r="C602" s="69"/>
      <c r="D602" s="69"/>
      <c r="E602" s="69"/>
      <c r="F602" s="69"/>
      <c r="G602" s="69"/>
      <c r="H602" s="69"/>
      <c r="I602" s="69"/>
      <c r="J602" s="69"/>
      <c r="K602" s="69"/>
      <c r="L602" s="69"/>
      <c r="M602" s="69"/>
      <c r="N602" s="69"/>
      <c r="O602" s="69"/>
      <c r="P602" s="69"/>
      <c r="Q602" s="69"/>
      <c r="R602" s="69"/>
      <c r="S602" s="69"/>
    </row>
    <row r="603" spans="1:19" x14ac:dyDescent="0.25">
      <c r="A603" s="70" t="s">
        <v>89</v>
      </c>
      <c r="B603" s="70"/>
      <c r="C603" s="70"/>
      <c r="D603" s="70"/>
      <c r="E603" s="70"/>
      <c r="F603" s="70"/>
      <c r="G603" s="70"/>
      <c r="H603" s="70"/>
      <c r="I603" s="70"/>
      <c r="J603" s="70"/>
      <c r="K603" s="70"/>
      <c r="L603" s="70"/>
      <c r="M603" s="70"/>
      <c r="N603" s="70"/>
      <c r="O603" s="70"/>
    </row>
    <row r="604" spans="1:19" x14ac:dyDescent="0.25">
      <c r="A604" s="87"/>
      <c r="B604" s="87"/>
      <c r="C604" s="87"/>
      <c r="D604" s="87"/>
      <c r="E604" s="87"/>
      <c r="F604" s="87"/>
      <c r="G604" s="87"/>
      <c r="H604" s="87"/>
      <c r="I604" s="87"/>
      <c r="J604" s="87"/>
      <c r="K604" s="87"/>
      <c r="L604" s="87"/>
      <c r="M604" s="87"/>
      <c r="N604" s="87"/>
      <c r="O604" s="87"/>
    </row>
    <row r="605" spans="1:19" ht="15.75" thickBot="1" x14ac:dyDescent="0.3">
      <c r="A605" s="70" t="s">
        <v>147</v>
      </c>
      <c r="B605" s="70"/>
      <c r="C605" s="70"/>
      <c r="D605" s="70"/>
      <c r="E605" s="70"/>
      <c r="F605" s="70"/>
      <c r="G605" s="70"/>
      <c r="H605" s="70"/>
      <c r="I605" s="70"/>
      <c r="J605" s="70"/>
      <c r="K605" s="70"/>
      <c r="L605" s="70"/>
      <c r="M605" s="70"/>
      <c r="N605" s="70"/>
      <c r="O605" s="70"/>
    </row>
    <row r="606" spans="1:19" ht="27" thickBot="1" x14ac:dyDescent="0.3">
      <c r="A606" s="72" t="s">
        <v>95</v>
      </c>
      <c r="B606" s="73"/>
      <c r="C606" s="73"/>
      <c r="D606" s="73"/>
      <c r="E606" s="73"/>
      <c r="F606" s="73"/>
      <c r="G606" s="73"/>
      <c r="H606" s="73"/>
      <c r="I606" s="73"/>
      <c r="J606" s="74"/>
      <c r="K606" s="83" t="s">
        <v>164</v>
      </c>
    </row>
    <row r="607" spans="1:19" ht="15.75" thickBot="1" x14ac:dyDescent="0.3">
      <c r="A607" s="55">
        <v>4101</v>
      </c>
      <c r="B607" s="56"/>
      <c r="C607" s="56"/>
      <c r="D607" s="56"/>
      <c r="E607" s="56"/>
      <c r="F607" s="56"/>
      <c r="G607" s="56"/>
      <c r="H607" s="56"/>
      <c r="I607" s="56"/>
      <c r="J607" s="57"/>
      <c r="K607" s="75">
        <v>8.4533333299999995</v>
      </c>
    </row>
    <row r="608" spans="1:19" ht="15.75" thickBot="1" x14ac:dyDescent="0.3">
      <c r="A608" s="55">
        <v>4102</v>
      </c>
      <c r="B608" s="56"/>
      <c r="C608" s="56"/>
      <c r="D608" s="56"/>
      <c r="E608" s="56"/>
      <c r="F608" s="56"/>
      <c r="G608" s="56"/>
      <c r="H608" s="56"/>
      <c r="I608" s="56"/>
      <c r="J608" s="57"/>
      <c r="K608" s="75">
        <v>8.92</v>
      </c>
    </row>
    <row r="609" spans="1:11" ht="15.75" thickBot="1" x14ac:dyDescent="0.3">
      <c r="A609" s="55">
        <v>4103</v>
      </c>
      <c r="B609" s="56"/>
      <c r="C609" s="56"/>
      <c r="D609" s="56"/>
      <c r="E609" s="56"/>
      <c r="F609" s="56"/>
      <c r="G609" s="56"/>
      <c r="H609" s="56"/>
      <c r="I609" s="56"/>
      <c r="J609" s="57"/>
      <c r="K609" s="75">
        <v>7.9960000000000004</v>
      </c>
    </row>
    <row r="610" spans="1:11" ht="15.75" thickBot="1" x14ac:dyDescent="0.3">
      <c r="A610" s="55">
        <v>4104</v>
      </c>
      <c r="B610" s="56"/>
      <c r="C610" s="56"/>
      <c r="D610" s="56"/>
      <c r="E610" s="56"/>
      <c r="F610" s="56"/>
      <c r="G610" s="56"/>
      <c r="H610" s="56"/>
      <c r="I610" s="56"/>
      <c r="J610" s="57"/>
      <c r="K610" s="75">
        <v>8.8566666699999992</v>
      </c>
    </row>
    <row r="611" spans="1:11" ht="15.75" thickBot="1" x14ac:dyDescent="0.3">
      <c r="A611" s="55">
        <v>4105</v>
      </c>
      <c r="B611" s="56"/>
      <c r="C611" s="56"/>
      <c r="D611" s="56"/>
      <c r="E611" s="56"/>
      <c r="F611" s="56"/>
      <c r="G611" s="56"/>
      <c r="H611" s="56"/>
      <c r="I611" s="56"/>
      <c r="J611" s="57"/>
      <c r="K611" s="75">
        <v>8.43333333</v>
      </c>
    </row>
    <row r="612" spans="1:11" ht="15.75" thickBot="1" x14ac:dyDescent="0.3">
      <c r="A612" s="55">
        <v>4106</v>
      </c>
      <c r="B612" s="56"/>
      <c r="C612" s="56"/>
      <c r="D612" s="56"/>
      <c r="E612" s="56"/>
      <c r="F612" s="56"/>
      <c r="G612" s="56"/>
      <c r="H612" s="56"/>
      <c r="I612" s="56"/>
      <c r="J612" s="57"/>
      <c r="K612" s="75">
        <v>7.7733333299999998</v>
      </c>
    </row>
    <row r="613" spans="1:11" ht="15.75" thickBot="1" x14ac:dyDescent="0.3">
      <c r="A613" s="55">
        <v>4107</v>
      </c>
      <c r="B613" s="56"/>
      <c r="C613" s="56"/>
      <c r="D613" s="56"/>
      <c r="E613" s="56"/>
      <c r="F613" s="56"/>
      <c r="G613" s="56"/>
      <c r="H613" s="56"/>
      <c r="I613" s="56"/>
      <c r="J613" s="57"/>
      <c r="K613" s="75">
        <v>8.7566666699999995</v>
      </c>
    </row>
    <row r="614" spans="1:11" ht="15.75" customHeight="1" thickBot="1" x14ac:dyDescent="0.3">
      <c r="A614" s="55">
        <v>4108</v>
      </c>
      <c r="B614" s="56"/>
      <c r="C614" s="56"/>
      <c r="D614" s="56"/>
      <c r="E614" s="56"/>
      <c r="F614" s="56"/>
      <c r="G614" s="56"/>
      <c r="H614" s="56"/>
      <c r="I614" s="56"/>
      <c r="J614" s="57"/>
      <c r="K614" s="75">
        <v>8.2833333299999996</v>
      </c>
    </row>
    <row r="615" spans="1:11" ht="15" customHeight="1" thickBot="1" x14ac:dyDescent="0.3">
      <c r="A615" s="55">
        <v>4109</v>
      </c>
      <c r="B615" s="56"/>
      <c r="C615" s="56"/>
      <c r="D615" s="56"/>
      <c r="E615" s="56"/>
      <c r="F615" s="56"/>
      <c r="G615" s="56"/>
      <c r="H615" s="56"/>
      <c r="I615" s="56"/>
      <c r="J615" s="57"/>
      <c r="K615" s="75">
        <v>7.8066666700000003</v>
      </c>
    </row>
    <row r="616" spans="1:11" ht="15.75" thickBot="1" x14ac:dyDescent="0.3">
      <c r="A616" s="55">
        <v>4110</v>
      </c>
      <c r="B616" s="56"/>
      <c r="C616" s="56"/>
      <c r="D616" s="56"/>
      <c r="E616" s="56"/>
      <c r="F616" s="56"/>
      <c r="G616" s="56"/>
      <c r="H616" s="56"/>
      <c r="I616" s="56"/>
      <c r="J616" s="57"/>
      <c r="K616" s="75">
        <v>8.81</v>
      </c>
    </row>
    <row r="617" spans="1:11" ht="15.75" thickBot="1" x14ac:dyDescent="0.3">
      <c r="A617" s="55">
        <v>4111</v>
      </c>
      <c r="B617" s="56"/>
      <c r="C617" s="56"/>
      <c r="D617" s="56"/>
      <c r="E617" s="56"/>
      <c r="F617" s="56"/>
      <c r="G617" s="56"/>
      <c r="H617" s="56"/>
      <c r="I617" s="56"/>
      <c r="J617" s="57"/>
      <c r="K617" s="75">
        <v>8.7333333300000007</v>
      </c>
    </row>
    <row r="618" spans="1:11" ht="15.75" thickBot="1" x14ac:dyDescent="0.3">
      <c r="A618" s="55">
        <v>4112</v>
      </c>
      <c r="B618" s="56"/>
      <c r="C618" s="56"/>
      <c r="D618" s="56"/>
      <c r="E618" s="56"/>
      <c r="F618" s="56"/>
      <c r="G618" s="56"/>
      <c r="H618" s="56"/>
      <c r="I618" s="56"/>
      <c r="J618" s="57"/>
      <c r="K618" s="75">
        <v>9.4466666700000008</v>
      </c>
    </row>
    <row r="619" spans="1:11" ht="15" customHeight="1" thickBot="1" x14ac:dyDescent="0.3">
      <c r="A619" s="55">
        <v>4113</v>
      </c>
      <c r="B619" s="56"/>
      <c r="C619" s="56"/>
      <c r="D619" s="56"/>
      <c r="E619" s="56"/>
      <c r="F619" s="56"/>
      <c r="G619" s="56"/>
      <c r="H619" s="56"/>
      <c r="I619" s="56"/>
      <c r="J619" s="57"/>
      <c r="K619" s="75">
        <v>8.81</v>
      </c>
    </row>
    <row r="620" spans="1:11" ht="15.75" customHeight="1" thickBot="1" x14ac:dyDescent="0.3">
      <c r="A620" s="55">
        <v>4114</v>
      </c>
      <c r="B620" s="56"/>
      <c r="C620" s="56"/>
      <c r="D620" s="56"/>
      <c r="E620" s="56"/>
      <c r="F620" s="56"/>
      <c r="G620" s="56"/>
      <c r="H620" s="56"/>
      <c r="I620" s="56"/>
      <c r="J620" s="57"/>
      <c r="K620" s="75">
        <v>9.23</v>
      </c>
    </row>
    <row r="621" spans="1:11" ht="15.75" thickBot="1" x14ac:dyDescent="0.3">
      <c r="A621" s="55">
        <v>4115</v>
      </c>
      <c r="B621" s="56"/>
      <c r="C621" s="56"/>
      <c r="D621" s="56"/>
      <c r="E621" s="56"/>
      <c r="F621" s="56"/>
      <c r="G621" s="56"/>
      <c r="H621" s="56"/>
      <c r="I621" s="56"/>
      <c r="J621" s="57"/>
      <c r="K621" s="75">
        <v>8.2433333300000005</v>
      </c>
    </row>
    <row r="622" spans="1:11" ht="15.75" thickBot="1" x14ac:dyDescent="0.3">
      <c r="A622" s="55">
        <v>4116</v>
      </c>
      <c r="B622" s="56"/>
      <c r="C622" s="56"/>
      <c r="D622" s="56"/>
      <c r="E622" s="56"/>
      <c r="F622" s="56"/>
      <c r="G622" s="56"/>
      <c r="H622" s="56"/>
      <c r="I622" s="56"/>
      <c r="J622" s="57"/>
      <c r="K622" s="75">
        <v>7.86</v>
      </c>
    </row>
    <row r="623" spans="1:11" ht="15.75" thickBot="1" x14ac:dyDescent="0.3">
      <c r="A623" s="55">
        <v>4117</v>
      </c>
      <c r="B623" s="56"/>
      <c r="C623" s="56"/>
      <c r="D623" s="56"/>
      <c r="E623" s="56"/>
      <c r="F623" s="56"/>
      <c r="G623" s="56"/>
      <c r="H623" s="56"/>
      <c r="I623" s="56"/>
      <c r="J623" s="57"/>
      <c r="K623" s="75">
        <v>8.6533333300000006</v>
      </c>
    </row>
    <row r="624" spans="1:11" ht="15.75" thickBot="1" x14ac:dyDescent="0.3">
      <c r="A624" s="55">
        <v>4118</v>
      </c>
      <c r="B624" s="56"/>
      <c r="C624" s="56"/>
      <c r="D624" s="56"/>
      <c r="E624" s="56"/>
      <c r="F624" s="56"/>
      <c r="G624" s="56"/>
      <c r="H624" s="56"/>
      <c r="I624" s="56"/>
      <c r="J624" s="57"/>
      <c r="K624" s="75">
        <v>9.6</v>
      </c>
    </row>
    <row r="625" spans="1:19" ht="15.75" thickBot="1" x14ac:dyDescent="0.3">
      <c r="A625" s="55">
        <v>4119</v>
      </c>
      <c r="B625" s="56"/>
      <c r="C625" s="56"/>
      <c r="D625" s="56"/>
      <c r="E625" s="56"/>
      <c r="F625" s="56"/>
      <c r="G625" s="56"/>
      <c r="H625" s="56"/>
      <c r="I625" s="56"/>
      <c r="J625" s="57"/>
      <c r="K625" s="75">
        <v>7.9466666699999999</v>
      </c>
    </row>
    <row r="626" spans="1:19" ht="15.75" customHeight="1" thickBot="1" x14ac:dyDescent="0.3">
      <c r="A626" s="55">
        <v>4120</v>
      </c>
      <c r="B626" s="56"/>
      <c r="C626" s="56"/>
      <c r="D626" s="56"/>
      <c r="E626" s="56"/>
      <c r="F626" s="56"/>
      <c r="G626" s="56"/>
      <c r="H626" s="56"/>
      <c r="I626" s="56"/>
      <c r="J626" s="57"/>
      <c r="K626" s="75">
        <v>8.8933333300000008</v>
      </c>
    </row>
    <row r="627" spans="1:19" ht="15.75" customHeight="1" thickBot="1" x14ac:dyDescent="0.3">
      <c r="A627" s="55">
        <v>4121</v>
      </c>
      <c r="B627" s="56"/>
      <c r="C627" s="56"/>
      <c r="D627" s="56"/>
      <c r="E627" s="56"/>
      <c r="F627" s="56"/>
      <c r="G627" s="56"/>
      <c r="H627" s="56"/>
      <c r="I627" s="56"/>
      <c r="J627" s="57"/>
      <c r="K627" s="75">
        <v>8.5333333299999996</v>
      </c>
    </row>
    <row r="628" spans="1:19" ht="15" customHeight="1" thickBot="1" x14ac:dyDescent="0.3">
      <c r="A628" s="55">
        <v>4122</v>
      </c>
      <c r="B628" s="56"/>
      <c r="C628" s="56"/>
      <c r="D628" s="56"/>
      <c r="E628" s="56"/>
      <c r="F628" s="56"/>
      <c r="G628" s="56"/>
      <c r="H628" s="56"/>
      <c r="I628" s="56"/>
      <c r="J628" s="57"/>
      <c r="K628" s="75">
        <v>8.2033333299999995</v>
      </c>
    </row>
    <row r="629" spans="1:19" ht="15.75" customHeight="1" thickBot="1" x14ac:dyDescent="0.3">
      <c r="A629" s="55">
        <v>4123</v>
      </c>
      <c r="B629" s="56"/>
      <c r="C629" s="56"/>
      <c r="D629" s="56"/>
      <c r="E629" s="56"/>
      <c r="F629" s="56"/>
      <c r="G629" s="56"/>
      <c r="H629" s="56"/>
      <c r="I629" s="56"/>
      <c r="J629" s="57"/>
      <c r="K629" s="75">
        <v>8.41</v>
      </c>
    </row>
    <row r="630" spans="1:19" ht="15.75" customHeight="1" thickBot="1" x14ac:dyDescent="0.3">
      <c r="A630" s="55">
        <v>4124</v>
      </c>
      <c r="B630" s="56"/>
      <c r="C630" s="56"/>
      <c r="D630" s="56"/>
      <c r="E630" s="56"/>
      <c r="F630" s="56"/>
      <c r="G630" s="56"/>
      <c r="H630" s="56"/>
      <c r="I630" s="56"/>
      <c r="J630" s="57"/>
      <c r="K630" s="75">
        <v>9.3366666699999996</v>
      </c>
    </row>
    <row r="631" spans="1:19" ht="15.75" thickBot="1" x14ac:dyDescent="0.3">
      <c r="A631" s="55">
        <v>4125</v>
      </c>
      <c r="B631" s="56"/>
      <c r="C631" s="56"/>
      <c r="D631" s="56"/>
      <c r="E631" s="56"/>
      <c r="F631" s="56"/>
      <c r="G631" s="56"/>
      <c r="H631" s="56"/>
      <c r="I631" s="56"/>
      <c r="J631" s="57"/>
      <c r="K631" s="75">
        <v>7.82</v>
      </c>
    </row>
    <row r="632" spans="1:19" ht="15.75" thickBot="1" x14ac:dyDescent="0.3">
      <c r="A632" s="55">
        <v>4126</v>
      </c>
      <c r="B632" s="56"/>
      <c r="C632" s="56"/>
      <c r="D632" s="56"/>
      <c r="E632" s="56"/>
      <c r="F632" s="56"/>
      <c r="G632" s="56"/>
      <c r="H632" s="56"/>
      <c r="I632" s="56"/>
      <c r="J632" s="57"/>
      <c r="K632" s="75">
        <v>7.46</v>
      </c>
    </row>
    <row r="633" spans="1:19" ht="15.75" thickBot="1" x14ac:dyDescent="0.3">
      <c r="A633" s="55">
        <v>4127</v>
      </c>
      <c r="B633" s="56"/>
      <c r="C633" s="56"/>
      <c r="D633" s="56"/>
      <c r="E633" s="56"/>
      <c r="F633" s="56"/>
      <c r="G633" s="56"/>
      <c r="H633" s="56"/>
      <c r="I633" s="56"/>
      <c r="J633" s="57"/>
      <c r="K633" s="75">
        <v>7.73</v>
      </c>
    </row>
    <row r="634" spans="1:19" ht="15.75" thickBot="1" x14ac:dyDescent="0.3">
      <c r="A634" s="55">
        <v>4128</v>
      </c>
      <c r="B634" s="56"/>
      <c r="C634" s="56"/>
      <c r="D634" s="56"/>
      <c r="E634" s="56"/>
      <c r="F634" s="56"/>
      <c r="G634" s="56"/>
      <c r="H634" s="56"/>
      <c r="I634" s="56"/>
      <c r="J634" s="57"/>
      <c r="K634" s="75">
        <v>7.6866666700000001</v>
      </c>
    </row>
    <row r="635" spans="1:19" ht="15.75" thickBot="1" x14ac:dyDescent="0.3">
      <c r="A635" s="55">
        <v>4129</v>
      </c>
      <c r="B635" s="56"/>
      <c r="C635" s="56"/>
      <c r="D635" s="56"/>
      <c r="E635" s="56"/>
      <c r="F635" s="56"/>
      <c r="G635" s="56"/>
      <c r="H635" s="56"/>
      <c r="I635" s="56"/>
      <c r="J635" s="57"/>
      <c r="K635" s="75">
        <v>8.6366666700000003</v>
      </c>
    </row>
    <row r="636" spans="1:19" ht="15.75" thickBot="1" x14ac:dyDescent="0.3">
      <c r="A636" s="55">
        <v>4130</v>
      </c>
      <c r="B636" s="56"/>
      <c r="C636" s="56"/>
      <c r="D636" s="56"/>
      <c r="E636" s="56"/>
      <c r="F636" s="56"/>
      <c r="G636" s="56"/>
      <c r="H636" s="56"/>
      <c r="I636" s="56"/>
      <c r="J636" s="57"/>
      <c r="K636" s="75">
        <v>8.4266666699999995</v>
      </c>
    </row>
    <row r="637" spans="1:19" x14ac:dyDescent="0.25">
      <c r="A637" s="58">
        <v>4131</v>
      </c>
      <c r="B637" s="59"/>
      <c r="C637" s="59"/>
      <c r="D637" s="59"/>
      <c r="E637" s="59"/>
      <c r="F637" s="59"/>
      <c r="G637" s="59"/>
      <c r="H637" s="59"/>
      <c r="I637" s="59"/>
      <c r="J637" s="60"/>
      <c r="K637" s="76">
        <v>8.1166666700000007</v>
      </c>
    </row>
    <row r="638" spans="1:19" ht="15.75" customHeight="1" x14ac:dyDescent="0.25">
      <c r="A638" s="69" t="s">
        <v>88</v>
      </c>
      <c r="B638" s="69"/>
      <c r="C638" s="69"/>
      <c r="D638" s="69"/>
      <c r="E638" s="69"/>
      <c r="F638" s="69"/>
      <c r="G638" s="69"/>
      <c r="H638" s="69"/>
      <c r="I638" s="69"/>
      <c r="J638" s="69"/>
      <c r="K638" s="69"/>
      <c r="L638" s="69"/>
      <c r="M638" s="69"/>
      <c r="N638" s="69"/>
      <c r="O638" s="69"/>
      <c r="P638" s="69"/>
      <c r="Q638" s="69"/>
      <c r="R638" s="69"/>
      <c r="S638" s="69"/>
    </row>
    <row r="639" spans="1:19" x14ac:dyDescent="0.25">
      <c r="A639" s="70" t="s">
        <v>89</v>
      </c>
      <c r="B639" s="70"/>
      <c r="C639" s="70"/>
      <c r="D639" s="70"/>
      <c r="E639" s="70"/>
      <c r="F639" s="70"/>
      <c r="G639" s="70"/>
      <c r="H639" s="70"/>
      <c r="I639" s="70"/>
      <c r="J639" s="70"/>
      <c r="K639" s="70"/>
      <c r="L639" s="70"/>
      <c r="M639" s="70"/>
      <c r="N639" s="70"/>
      <c r="O639" s="70"/>
    </row>
    <row r="640" spans="1:19" ht="15.75" thickBot="1" x14ac:dyDescent="0.3">
      <c r="A640" s="82" t="s">
        <v>155</v>
      </c>
      <c r="B640" s="82"/>
      <c r="C640" s="82"/>
      <c r="D640" s="82"/>
      <c r="E640" s="82"/>
      <c r="F640" s="82"/>
      <c r="G640" s="82"/>
      <c r="H640" s="82"/>
      <c r="I640" s="82"/>
      <c r="J640" s="82"/>
      <c r="K640" s="82"/>
      <c r="L640" s="82"/>
      <c r="M640" s="82"/>
      <c r="N640" s="82"/>
      <c r="O640" s="82"/>
    </row>
    <row r="641" spans="1:19" ht="15.75" customHeight="1" thickBot="1" x14ac:dyDescent="0.3">
      <c r="A641" s="72" t="s">
        <v>102</v>
      </c>
      <c r="B641" s="73"/>
      <c r="C641" s="73"/>
      <c r="D641" s="73"/>
      <c r="E641" s="73"/>
      <c r="F641" s="73"/>
      <c r="G641" s="73"/>
      <c r="H641" s="73"/>
      <c r="I641" s="73"/>
      <c r="J641" s="74"/>
      <c r="K641" s="63" t="s">
        <v>103</v>
      </c>
      <c r="L641" s="63" t="s">
        <v>69</v>
      </c>
      <c r="M641" s="63" t="s">
        <v>70</v>
      </c>
      <c r="N641" s="63" t="s">
        <v>71</v>
      </c>
      <c r="O641" s="83" t="s">
        <v>104</v>
      </c>
    </row>
    <row r="642" spans="1:19" ht="15" customHeight="1" thickBot="1" x14ac:dyDescent="0.3">
      <c r="A642" s="55" t="s">
        <v>105</v>
      </c>
      <c r="B642" s="56"/>
      <c r="C642" s="56"/>
      <c r="D642" s="56"/>
      <c r="E642" s="56"/>
      <c r="F642" s="56"/>
      <c r="G642" s="56"/>
      <c r="H642" s="56"/>
      <c r="I642" s="56"/>
      <c r="J642" s="57"/>
      <c r="K642" s="62">
        <v>32</v>
      </c>
      <c r="L642" s="62">
        <v>8032.5591899999999</v>
      </c>
      <c r="M642" s="62">
        <v>251.01747</v>
      </c>
      <c r="N642" s="62">
        <v>1.25</v>
      </c>
      <c r="O642" s="75">
        <v>0.22420000000000001</v>
      </c>
    </row>
    <row r="643" spans="1:19" ht="15.75" customHeight="1" thickBot="1" x14ac:dyDescent="0.3">
      <c r="A643" s="55" t="s">
        <v>80</v>
      </c>
      <c r="B643" s="56"/>
      <c r="C643" s="56"/>
      <c r="D643" s="56"/>
      <c r="E643" s="56"/>
      <c r="F643" s="56"/>
      <c r="G643" s="56"/>
      <c r="H643" s="56"/>
      <c r="I643" s="56"/>
      <c r="J643" s="57"/>
      <c r="K643" s="62">
        <v>58</v>
      </c>
      <c r="L643" s="62">
        <v>11616.263650000001</v>
      </c>
      <c r="M643" s="62">
        <v>200.28040999999999</v>
      </c>
      <c r="N643" s="62"/>
      <c r="O643" s="75"/>
    </row>
    <row r="644" spans="1:19" ht="15.75" thickBot="1" x14ac:dyDescent="0.3">
      <c r="A644" s="58" t="s">
        <v>106</v>
      </c>
      <c r="B644" s="59"/>
      <c r="C644" s="59"/>
      <c r="D644" s="59"/>
      <c r="E644" s="59"/>
      <c r="F644" s="59"/>
      <c r="G644" s="59"/>
      <c r="H644" s="59"/>
      <c r="I644" s="59"/>
      <c r="J644" s="60"/>
      <c r="K644" s="65">
        <v>90</v>
      </c>
      <c r="L644" s="65">
        <v>19648.822840000001</v>
      </c>
      <c r="M644" s="65"/>
      <c r="N644" s="65"/>
      <c r="O644" s="76"/>
    </row>
    <row r="645" spans="1:19" ht="27" thickBot="1" x14ac:dyDescent="0.3">
      <c r="A645" s="66" t="s">
        <v>73</v>
      </c>
      <c r="B645" s="67"/>
      <c r="C645" s="67"/>
      <c r="D645" s="67"/>
      <c r="E645" s="67"/>
      <c r="F645" s="67"/>
      <c r="G645" s="67"/>
      <c r="H645" s="67"/>
      <c r="I645" s="67"/>
      <c r="J645" s="68"/>
      <c r="K645" s="63" t="s">
        <v>74</v>
      </c>
      <c r="L645" s="63" t="s">
        <v>75</v>
      </c>
      <c r="M645" s="83" t="s">
        <v>156</v>
      </c>
    </row>
    <row r="646" spans="1:19" ht="15.75" thickBot="1" x14ac:dyDescent="0.3">
      <c r="A646" s="84">
        <v>0.408806</v>
      </c>
      <c r="B646" s="85"/>
      <c r="C646" s="85"/>
      <c r="D646" s="85"/>
      <c r="E646" s="85"/>
      <c r="F646" s="85"/>
      <c r="G646" s="85"/>
      <c r="H646" s="85"/>
      <c r="I646" s="85"/>
      <c r="J646" s="86"/>
      <c r="K646" s="65">
        <v>9.9537399999999998</v>
      </c>
      <c r="L646" s="65">
        <v>14.152049999999999</v>
      </c>
      <c r="M646" s="76">
        <v>142.1782</v>
      </c>
    </row>
    <row r="647" spans="1:19" ht="27" thickBot="1" x14ac:dyDescent="0.3">
      <c r="A647" s="72" t="s">
        <v>102</v>
      </c>
      <c r="B647" s="73"/>
      <c r="C647" s="73"/>
      <c r="D647" s="73"/>
      <c r="E647" s="73"/>
      <c r="F647" s="73"/>
      <c r="G647" s="73"/>
      <c r="H647" s="73"/>
      <c r="I647" s="73"/>
      <c r="J647" s="74"/>
      <c r="K647" s="63" t="s">
        <v>103</v>
      </c>
      <c r="L647" s="63" t="s">
        <v>108</v>
      </c>
      <c r="M647" s="63" t="s">
        <v>70</v>
      </c>
      <c r="N647" s="63" t="s">
        <v>71</v>
      </c>
      <c r="O647" s="83" t="s">
        <v>104</v>
      </c>
    </row>
    <row r="648" spans="1:19" ht="15.75" thickBot="1" x14ac:dyDescent="0.3">
      <c r="A648" s="55" t="s">
        <v>62</v>
      </c>
      <c r="B648" s="56"/>
      <c r="C648" s="56"/>
      <c r="D648" s="56"/>
      <c r="E648" s="56"/>
      <c r="F648" s="56"/>
      <c r="G648" s="56"/>
      <c r="H648" s="56"/>
      <c r="I648" s="56"/>
      <c r="J648" s="57"/>
      <c r="K648" s="62">
        <v>2</v>
      </c>
      <c r="L648" s="62">
        <v>1499.003549</v>
      </c>
      <c r="M648" s="62">
        <v>749.50177499999995</v>
      </c>
      <c r="N648" s="62">
        <v>3.74</v>
      </c>
      <c r="O648" s="75">
        <v>2.9600000000000001E-2</v>
      </c>
    </row>
    <row r="649" spans="1:19" ht="15.75" thickBot="1" x14ac:dyDescent="0.3">
      <c r="A649" s="58" t="s">
        <v>95</v>
      </c>
      <c r="B649" s="59"/>
      <c r="C649" s="59"/>
      <c r="D649" s="59"/>
      <c r="E649" s="59"/>
      <c r="F649" s="59"/>
      <c r="G649" s="59"/>
      <c r="H649" s="59"/>
      <c r="I649" s="59"/>
      <c r="J649" s="60"/>
      <c r="K649" s="65">
        <v>30</v>
      </c>
      <c r="L649" s="65">
        <v>6533.5556420000003</v>
      </c>
      <c r="M649" s="65">
        <v>217.78518800000001</v>
      </c>
      <c r="N649" s="65">
        <v>1.0900000000000001</v>
      </c>
      <c r="O649" s="76">
        <v>0.38329999999999997</v>
      </c>
    </row>
    <row r="650" spans="1:19" ht="27" thickBot="1" x14ac:dyDescent="0.3">
      <c r="A650" s="72" t="s">
        <v>102</v>
      </c>
      <c r="B650" s="73"/>
      <c r="C650" s="73"/>
      <c r="D650" s="73"/>
      <c r="E650" s="73"/>
      <c r="F650" s="73"/>
      <c r="G650" s="73"/>
      <c r="H650" s="73"/>
      <c r="I650" s="73"/>
      <c r="J650" s="74"/>
      <c r="K650" s="63" t="s">
        <v>103</v>
      </c>
      <c r="L650" s="63" t="s">
        <v>109</v>
      </c>
      <c r="M650" s="63" t="s">
        <v>70</v>
      </c>
      <c r="N650" s="63" t="s">
        <v>71</v>
      </c>
      <c r="O650" s="83" t="s">
        <v>104</v>
      </c>
    </row>
    <row r="651" spans="1:19" ht="15.75" thickBot="1" x14ac:dyDescent="0.3">
      <c r="A651" s="55" t="s">
        <v>62</v>
      </c>
      <c r="B651" s="56"/>
      <c r="C651" s="56"/>
      <c r="D651" s="56"/>
      <c r="E651" s="56"/>
      <c r="F651" s="56"/>
      <c r="G651" s="56"/>
      <c r="H651" s="56"/>
      <c r="I651" s="56"/>
      <c r="J651" s="57"/>
      <c r="K651" s="62">
        <v>2</v>
      </c>
      <c r="L651" s="62">
        <v>1477.7173620000001</v>
      </c>
      <c r="M651" s="62">
        <v>738.85868100000005</v>
      </c>
      <c r="N651" s="62">
        <v>3.69</v>
      </c>
      <c r="O651" s="75">
        <v>3.1E-2</v>
      </c>
    </row>
    <row r="652" spans="1:19" x14ac:dyDescent="0.25">
      <c r="A652" s="58" t="s">
        <v>95</v>
      </c>
      <c r="B652" s="59"/>
      <c r="C652" s="59"/>
      <c r="D652" s="59"/>
      <c r="E652" s="59"/>
      <c r="F652" s="59"/>
      <c r="G652" s="59"/>
      <c r="H652" s="59"/>
      <c r="I652" s="59"/>
      <c r="J652" s="60"/>
      <c r="K652" s="65">
        <v>30</v>
      </c>
      <c r="L652" s="65">
        <v>6533.5556420000003</v>
      </c>
      <c r="M652" s="65">
        <v>217.78518800000001</v>
      </c>
      <c r="N652" s="65">
        <v>1.0900000000000001</v>
      </c>
      <c r="O652" s="76">
        <v>0.38329999999999997</v>
      </c>
    </row>
    <row r="653" spans="1:19" ht="15.75" customHeight="1" x14ac:dyDescent="0.25">
      <c r="A653" s="69" t="s">
        <v>88</v>
      </c>
      <c r="B653" s="69"/>
      <c r="C653" s="69"/>
      <c r="D653" s="69"/>
      <c r="E653" s="69"/>
      <c r="F653" s="69"/>
      <c r="G653" s="69"/>
      <c r="H653" s="69"/>
      <c r="I653" s="69"/>
      <c r="J653" s="69"/>
      <c r="K653" s="69"/>
      <c r="L653" s="69"/>
      <c r="M653" s="69"/>
      <c r="N653" s="69"/>
      <c r="O653" s="69"/>
      <c r="P653" s="69"/>
      <c r="Q653" s="69"/>
      <c r="R653" s="69"/>
      <c r="S653" s="69"/>
    </row>
    <row r="654" spans="1:19" x14ac:dyDescent="0.25">
      <c r="A654" s="70" t="s">
        <v>89</v>
      </c>
      <c r="B654" s="70"/>
      <c r="C654" s="70"/>
      <c r="D654" s="70"/>
      <c r="E654" s="70"/>
      <c r="F654" s="70"/>
      <c r="G654" s="70"/>
      <c r="H654" s="70"/>
      <c r="I654" s="70"/>
      <c r="J654" s="70"/>
      <c r="K654" s="70"/>
      <c r="L654" s="70"/>
      <c r="M654" s="70"/>
      <c r="N654" s="70"/>
      <c r="O654" s="70"/>
    </row>
    <row r="655" spans="1:19" ht="15.75" thickBot="1" x14ac:dyDescent="0.3">
      <c r="A655" s="82" t="s">
        <v>157</v>
      </c>
      <c r="B655" s="82"/>
      <c r="C655" s="82"/>
      <c r="D655" s="82"/>
      <c r="E655" s="82"/>
      <c r="F655" s="82"/>
      <c r="G655" s="82"/>
      <c r="H655" s="82"/>
      <c r="I655" s="82"/>
      <c r="J655" s="82"/>
      <c r="K655" s="82"/>
      <c r="L655" s="82"/>
      <c r="M655" s="82"/>
      <c r="N655" s="82"/>
      <c r="O655" s="82"/>
    </row>
    <row r="656" spans="1:19" ht="15.75" customHeight="1" thickBot="1" x14ac:dyDescent="0.3">
      <c r="A656" s="72" t="s">
        <v>102</v>
      </c>
      <c r="B656" s="73"/>
      <c r="C656" s="73"/>
      <c r="D656" s="73"/>
      <c r="E656" s="73"/>
      <c r="F656" s="73"/>
      <c r="G656" s="73"/>
      <c r="H656" s="73"/>
      <c r="I656" s="73"/>
      <c r="J656" s="74"/>
      <c r="K656" s="63" t="s">
        <v>103</v>
      </c>
      <c r="L656" s="63" t="s">
        <v>69</v>
      </c>
      <c r="M656" s="63" t="s">
        <v>70</v>
      </c>
      <c r="N656" s="63" t="s">
        <v>71</v>
      </c>
      <c r="O656" s="83" t="s">
        <v>104</v>
      </c>
    </row>
    <row r="657" spans="1:19" ht="15" customHeight="1" thickBot="1" x14ac:dyDescent="0.3">
      <c r="A657" s="55" t="s">
        <v>105</v>
      </c>
      <c r="B657" s="56"/>
      <c r="C657" s="56"/>
      <c r="D657" s="56"/>
      <c r="E657" s="56"/>
      <c r="F657" s="56"/>
      <c r="G657" s="56"/>
      <c r="H657" s="56"/>
      <c r="I657" s="56"/>
      <c r="J657" s="57"/>
      <c r="K657" s="62">
        <v>32</v>
      </c>
      <c r="L657" s="62">
        <v>8642.1024600000001</v>
      </c>
      <c r="M657" s="62">
        <v>270.06569999999999</v>
      </c>
      <c r="N657" s="62">
        <v>1.27</v>
      </c>
      <c r="O657" s="75">
        <v>0.2084</v>
      </c>
    </row>
    <row r="658" spans="1:19" ht="15.75" thickBot="1" x14ac:dyDescent="0.3">
      <c r="A658" s="55" t="s">
        <v>80</v>
      </c>
      <c r="B658" s="56"/>
      <c r="C658" s="56"/>
      <c r="D658" s="56"/>
      <c r="E658" s="56"/>
      <c r="F658" s="56"/>
      <c r="G658" s="56"/>
      <c r="H658" s="56"/>
      <c r="I658" s="56"/>
      <c r="J658" s="57"/>
      <c r="K658" s="62">
        <v>58</v>
      </c>
      <c r="L658" s="62">
        <v>12292.77435</v>
      </c>
      <c r="M658" s="62">
        <v>211.94439</v>
      </c>
      <c r="N658" s="62"/>
      <c r="O658" s="75"/>
    </row>
    <row r="659" spans="1:19" ht="15.75" thickBot="1" x14ac:dyDescent="0.3">
      <c r="A659" s="58" t="s">
        <v>106</v>
      </c>
      <c r="B659" s="59"/>
      <c r="C659" s="59"/>
      <c r="D659" s="59"/>
      <c r="E659" s="59"/>
      <c r="F659" s="59"/>
      <c r="G659" s="59"/>
      <c r="H659" s="59"/>
      <c r="I659" s="59"/>
      <c r="J659" s="60"/>
      <c r="K659" s="65">
        <v>90</v>
      </c>
      <c r="L659" s="65">
        <v>20934.876810000002</v>
      </c>
      <c r="M659" s="65"/>
      <c r="N659" s="65"/>
      <c r="O659" s="76"/>
    </row>
    <row r="660" spans="1:19" ht="27" thickBot="1" x14ac:dyDescent="0.3">
      <c r="A660" s="66" t="s">
        <v>73</v>
      </c>
      <c r="B660" s="67"/>
      <c r="C660" s="67"/>
      <c r="D660" s="67"/>
      <c r="E660" s="67"/>
      <c r="F660" s="67"/>
      <c r="G660" s="67"/>
      <c r="H660" s="67"/>
      <c r="I660" s="67"/>
      <c r="J660" s="68"/>
      <c r="K660" s="63" t="s">
        <v>74</v>
      </c>
      <c r="L660" s="63" t="s">
        <v>75</v>
      </c>
      <c r="M660" s="83" t="s">
        <v>158</v>
      </c>
    </row>
    <row r="661" spans="1:19" ht="15" customHeight="1" thickBot="1" x14ac:dyDescent="0.3">
      <c r="A661" s="84">
        <v>0.41280899999999998</v>
      </c>
      <c r="B661" s="85"/>
      <c r="C661" s="85"/>
      <c r="D661" s="85"/>
      <c r="E661" s="85"/>
      <c r="F661" s="85"/>
      <c r="G661" s="85"/>
      <c r="H661" s="85"/>
      <c r="I661" s="85"/>
      <c r="J661" s="86"/>
      <c r="K661" s="65">
        <v>9.8800749999999997</v>
      </c>
      <c r="L661" s="65">
        <v>14.558310000000001</v>
      </c>
      <c r="M661" s="76">
        <v>147.3502</v>
      </c>
    </row>
    <row r="662" spans="1:19" ht="15.75" customHeight="1" thickBot="1" x14ac:dyDescent="0.3">
      <c r="A662" s="72" t="s">
        <v>102</v>
      </c>
      <c r="B662" s="73"/>
      <c r="C662" s="73"/>
      <c r="D662" s="73"/>
      <c r="E662" s="73"/>
      <c r="F662" s="73"/>
      <c r="G662" s="73"/>
      <c r="H662" s="73"/>
      <c r="I662" s="73"/>
      <c r="J662" s="74"/>
      <c r="K662" s="63" t="s">
        <v>103</v>
      </c>
      <c r="L662" s="63" t="s">
        <v>108</v>
      </c>
      <c r="M662" s="63" t="s">
        <v>70</v>
      </c>
      <c r="N662" s="63" t="s">
        <v>71</v>
      </c>
      <c r="O662" s="83" t="s">
        <v>104</v>
      </c>
    </row>
    <row r="663" spans="1:19" ht="15.75" thickBot="1" x14ac:dyDescent="0.3">
      <c r="A663" s="55" t="s">
        <v>62</v>
      </c>
      <c r="B663" s="56"/>
      <c r="C663" s="56"/>
      <c r="D663" s="56"/>
      <c r="E663" s="56"/>
      <c r="F663" s="56"/>
      <c r="G663" s="56"/>
      <c r="H663" s="56"/>
      <c r="I663" s="56"/>
      <c r="J663" s="57"/>
      <c r="K663" s="62">
        <v>2</v>
      </c>
      <c r="L663" s="62">
        <v>1638.366051</v>
      </c>
      <c r="M663" s="62">
        <v>819.18302600000004</v>
      </c>
      <c r="N663" s="62">
        <v>3.87</v>
      </c>
      <c r="O663" s="75">
        <v>2.6599999999999999E-2</v>
      </c>
    </row>
    <row r="664" spans="1:19" ht="15.75" thickBot="1" x14ac:dyDescent="0.3">
      <c r="A664" s="58" t="s">
        <v>95</v>
      </c>
      <c r="B664" s="59"/>
      <c r="C664" s="59"/>
      <c r="D664" s="59"/>
      <c r="E664" s="59"/>
      <c r="F664" s="59"/>
      <c r="G664" s="59"/>
      <c r="H664" s="59"/>
      <c r="I664" s="59"/>
      <c r="J664" s="60"/>
      <c r="K664" s="65">
        <v>30</v>
      </c>
      <c r="L664" s="65">
        <v>7003.7364100000004</v>
      </c>
      <c r="M664" s="65">
        <v>233.45787999999999</v>
      </c>
      <c r="N664" s="65">
        <v>1.1000000000000001</v>
      </c>
      <c r="O664" s="76">
        <v>0.3679</v>
      </c>
    </row>
    <row r="665" spans="1:19" ht="27" thickBot="1" x14ac:dyDescent="0.3">
      <c r="A665" s="72" t="s">
        <v>102</v>
      </c>
      <c r="B665" s="73"/>
      <c r="C665" s="73"/>
      <c r="D665" s="73"/>
      <c r="E665" s="73"/>
      <c r="F665" s="73"/>
      <c r="G665" s="73"/>
      <c r="H665" s="73"/>
      <c r="I665" s="73"/>
      <c r="J665" s="74"/>
      <c r="K665" s="63" t="s">
        <v>103</v>
      </c>
      <c r="L665" s="63" t="s">
        <v>109</v>
      </c>
      <c r="M665" s="63" t="s">
        <v>70</v>
      </c>
      <c r="N665" s="63" t="s">
        <v>71</v>
      </c>
      <c r="O665" s="83" t="s">
        <v>104</v>
      </c>
    </row>
    <row r="666" spans="1:19" ht="15.75" thickBot="1" x14ac:dyDescent="0.3">
      <c r="A666" s="55" t="s">
        <v>62</v>
      </c>
      <c r="B666" s="56"/>
      <c r="C666" s="56"/>
      <c r="D666" s="56"/>
      <c r="E666" s="56"/>
      <c r="F666" s="56"/>
      <c r="G666" s="56"/>
      <c r="H666" s="56"/>
      <c r="I666" s="56"/>
      <c r="J666" s="57"/>
      <c r="K666" s="62">
        <v>2</v>
      </c>
      <c r="L666" s="62">
        <v>1600.5655999999999</v>
      </c>
      <c r="M666" s="62">
        <v>800.28279999999995</v>
      </c>
      <c r="N666" s="62">
        <v>3.78</v>
      </c>
      <c r="O666" s="75">
        <v>2.87E-2</v>
      </c>
    </row>
    <row r="667" spans="1:19" x14ac:dyDescent="0.25">
      <c r="A667" s="58" t="s">
        <v>95</v>
      </c>
      <c r="B667" s="59"/>
      <c r="C667" s="59"/>
      <c r="D667" s="59"/>
      <c r="E667" s="59"/>
      <c r="F667" s="59"/>
      <c r="G667" s="59"/>
      <c r="H667" s="59"/>
      <c r="I667" s="59"/>
      <c r="J667" s="60"/>
      <c r="K667" s="65">
        <v>30</v>
      </c>
      <c r="L667" s="65">
        <v>7003.7364100000004</v>
      </c>
      <c r="M667" s="65">
        <v>233.45787999999999</v>
      </c>
      <c r="N667" s="65">
        <v>1.1000000000000001</v>
      </c>
      <c r="O667" s="76">
        <v>0.3679</v>
      </c>
    </row>
    <row r="668" spans="1:19" ht="15.75" customHeight="1" x14ac:dyDescent="0.25">
      <c r="A668" s="69" t="s">
        <v>88</v>
      </c>
      <c r="B668" s="69"/>
      <c r="C668" s="69"/>
      <c r="D668" s="69"/>
      <c r="E668" s="69"/>
      <c r="F668" s="69"/>
      <c r="G668" s="69"/>
      <c r="H668" s="69"/>
      <c r="I668" s="69"/>
      <c r="J668" s="69"/>
      <c r="K668" s="69"/>
      <c r="L668" s="69"/>
      <c r="M668" s="69"/>
      <c r="N668" s="69"/>
      <c r="O668" s="69"/>
      <c r="P668" s="69"/>
      <c r="Q668" s="69"/>
      <c r="R668" s="69"/>
      <c r="S668" s="69"/>
    </row>
    <row r="669" spans="1:19" ht="15.75" customHeight="1" x14ac:dyDescent="0.25">
      <c r="A669" s="70" t="s">
        <v>89</v>
      </c>
      <c r="B669" s="70"/>
      <c r="C669" s="70"/>
      <c r="D669" s="70"/>
      <c r="E669" s="70"/>
      <c r="F669" s="70"/>
      <c r="G669" s="70"/>
      <c r="H669" s="70"/>
      <c r="I669" s="70"/>
      <c r="J669" s="70"/>
      <c r="K669" s="70"/>
      <c r="L669" s="70"/>
      <c r="M669" s="70"/>
      <c r="N669" s="70"/>
      <c r="O669" s="70"/>
    </row>
    <row r="670" spans="1:19" ht="15" customHeight="1" x14ac:dyDescent="0.25">
      <c r="A670" s="87"/>
      <c r="B670" s="87"/>
      <c r="C670" s="87"/>
      <c r="D670" s="87"/>
      <c r="E670" s="87"/>
      <c r="F670" s="87"/>
      <c r="G670" s="87"/>
      <c r="H670" s="87"/>
      <c r="I670" s="87"/>
      <c r="J670" s="87"/>
      <c r="K670" s="87"/>
      <c r="L670" s="87"/>
      <c r="M670" s="87"/>
      <c r="N670" s="87"/>
      <c r="O670" s="87"/>
    </row>
    <row r="671" spans="1:19" ht="15.75" customHeight="1" x14ac:dyDescent="0.25">
      <c r="A671" s="87"/>
      <c r="B671" s="87"/>
      <c r="C671" s="87"/>
      <c r="D671" s="87"/>
      <c r="E671" s="87"/>
      <c r="F671" s="87"/>
      <c r="G671" s="87"/>
      <c r="H671" s="87"/>
      <c r="I671" s="87"/>
      <c r="J671" s="87"/>
      <c r="K671" s="87"/>
      <c r="L671" s="87"/>
      <c r="M671" s="87"/>
      <c r="N671" s="87"/>
      <c r="O671" s="87"/>
    </row>
    <row r="672" spans="1:19" ht="15.75" customHeight="1" x14ac:dyDescent="0.25">
      <c r="A672" s="87"/>
      <c r="B672" s="87"/>
      <c r="C672" s="87"/>
      <c r="D672" s="87"/>
      <c r="E672" s="87"/>
      <c r="F672" s="87"/>
      <c r="G672" s="87"/>
      <c r="H672" s="87"/>
      <c r="I672" s="87"/>
      <c r="J672" s="87"/>
      <c r="K672" s="87"/>
      <c r="L672" s="87"/>
      <c r="M672" s="87"/>
      <c r="N672" s="87"/>
      <c r="O672" s="87"/>
    </row>
    <row r="673" spans="1:15" x14ac:dyDescent="0.25">
      <c r="A673" s="70" t="s">
        <v>162</v>
      </c>
      <c r="B673" s="70"/>
      <c r="C673" s="70"/>
      <c r="D673" s="70"/>
      <c r="E673" s="70"/>
      <c r="F673" s="70"/>
      <c r="G673" s="70"/>
      <c r="H673" s="70"/>
      <c r="I673" s="70"/>
      <c r="J673" s="70"/>
      <c r="K673" s="70"/>
      <c r="L673" s="70"/>
      <c r="M673" s="70"/>
      <c r="N673" s="70"/>
      <c r="O673" s="70"/>
    </row>
    <row r="674" spans="1:15" ht="15.75" thickBot="1" x14ac:dyDescent="0.3">
      <c r="A674" s="88" t="s">
        <v>119</v>
      </c>
      <c r="B674" s="88"/>
      <c r="C674" s="88"/>
      <c r="D674" s="88"/>
      <c r="E674" s="88"/>
      <c r="F674" s="88"/>
      <c r="G674" s="88"/>
      <c r="H674" s="88"/>
      <c r="I674" s="88"/>
      <c r="J674" s="88"/>
    </row>
    <row r="675" spans="1:15" ht="15.75" thickBot="1" x14ac:dyDescent="0.3">
      <c r="A675" s="89" t="s">
        <v>120</v>
      </c>
      <c r="B675" s="90">
        <v>0.05</v>
      </c>
    </row>
    <row r="676" spans="1:15" ht="15.75" thickBot="1" x14ac:dyDescent="0.3">
      <c r="A676" s="91" t="s">
        <v>121</v>
      </c>
      <c r="B676" s="75">
        <v>58</v>
      </c>
    </row>
    <row r="677" spans="1:15" ht="15.75" thickBot="1" x14ac:dyDescent="0.3">
      <c r="A677" s="91" t="s">
        <v>122</v>
      </c>
      <c r="B677" s="75">
        <v>200.28039999999999</v>
      </c>
    </row>
    <row r="678" spans="1:15" ht="15.75" thickBot="1" x14ac:dyDescent="0.3">
      <c r="A678" s="91" t="s">
        <v>123</v>
      </c>
      <c r="B678" s="75">
        <v>2.0017200000000002</v>
      </c>
    </row>
    <row r="679" spans="1:15" ht="15.75" thickBot="1" x14ac:dyDescent="0.3">
      <c r="A679" s="91" t="s">
        <v>124</v>
      </c>
      <c r="B679" s="75">
        <v>23.5</v>
      </c>
    </row>
    <row r="680" spans="1:15" x14ac:dyDescent="0.25">
      <c r="A680" s="92" t="s">
        <v>160</v>
      </c>
      <c r="B680" s="76">
        <v>2.90625</v>
      </c>
    </row>
    <row r="681" spans="1:15" ht="15.75" thickBot="1" x14ac:dyDescent="0.3">
      <c r="A681" s="88" t="s">
        <v>161</v>
      </c>
      <c r="B681" s="88"/>
      <c r="C681" s="88"/>
      <c r="D681" s="88"/>
      <c r="E681" s="88"/>
      <c r="F681" s="88"/>
      <c r="G681" s="88"/>
      <c r="H681" s="88"/>
      <c r="I681" s="88"/>
      <c r="J681" s="88"/>
    </row>
    <row r="682" spans="1:15" x14ac:dyDescent="0.25">
      <c r="A682" s="77" t="s">
        <v>133</v>
      </c>
      <c r="B682" s="78"/>
      <c r="C682" s="78"/>
      <c r="D682" s="78"/>
      <c r="E682" s="78"/>
      <c r="F682" s="78"/>
      <c r="G682" s="78"/>
    </row>
    <row r="683" spans="1:15" ht="15.75" thickBot="1" x14ac:dyDescent="0.3">
      <c r="A683" s="79" t="s">
        <v>134</v>
      </c>
      <c r="B683" s="80"/>
      <c r="C683" s="80"/>
      <c r="D683" s="80"/>
      <c r="E683" s="80"/>
      <c r="F683" s="80"/>
      <c r="G683" s="80"/>
    </row>
    <row r="684" spans="1:15" ht="15.75" thickBot="1" x14ac:dyDescent="0.3">
      <c r="A684" s="53" t="s">
        <v>127</v>
      </c>
      <c r="B684" s="54"/>
      <c r="C684" s="54"/>
      <c r="D684" s="95"/>
      <c r="E684" s="61" t="s">
        <v>76</v>
      </c>
      <c r="F684" s="61" t="s">
        <v>128</v>
      </c>
      <c r="G684" s="71" t="s">
        <v>95</v>
      </c>
    </row>
    <row r="685" spans="1:15" ht="15.75" thickBot="1" x14ac:dyDescent="0.3">
      <c r="A685" s="93"/>
      <c r="B685" s="50"/>
      <c r="C685" s="50" t="s">
        <v>129</v>
      </c>
      <c r="D685" s="50"/>
      <c r="E685" s="62">
        <v>159.99</v>
      </c>
      <c r="F685" s="62">
        <v>3</v>
      </c>
      <c r="G685" s="51">
        <v>4102</v>
      </c>
    </row>
    <row r="686" spans="1:15" ht="15.75" thickBot="1" x14ac:dyDescent="0.3">
      <c r="A686" s="93"/>
      <c r="B686" s="50"/>
      <c r="C686" s="50" t="s">
        <v>129</v>
      </c>
      <c r="D686" s="50"/>
      <c r="E686" s="62"/>
      <c r="F686" s="62"/>
      <c r="G686" s="51"/>
    </row>
    <row r="687" spans="1:15" ht="15.75" thickBot="1" x14ac:dyDescent="0.3">
      <c r="A687" s="93" t="s">
        <v>130</v>
      </c>
      <c r="B687" s="50"/>
      <c r="C687" s="50" t="s">
        <v>129</v>
      </c>
      <c r="D687" s="50"/>
      <c r="E687" s="62">
        <v>154.80000000000001</v>
      </c>
      <c r="F687" s="62">
        <v>3</v>
      </c>
      <c r="G687" s="51">
        <v>4124</v>
      </c>
    </row>
    <row r="688" spans="1:15" ht="15.75" thickBot="1" x14ac:dyDescent="0.3">
      <c r="A688" s="93" t="s">
        <v>130</v>
      </c>
      <c r="B688" s="50"/>
      <c r="C688" s="50" t="s">
        <v>129</v>
      </c>
      <c r="D688" s="50"/>
      <c r="E688" s="62"/>
      <c r="F688" s="62"/>
      <c r="G688" s="51"/>
    </row>
    <row r="689" spans="1:7" ht="15.75" thickBot="1" x14ac:dyDescent="0.3">
      <c r="A689" s="93" t="s">
        <v>130</v>
      </c>
      <c r="B689" s="50"/>
      <c r="C689" s="50" t="s">
        <v>129</v>
      </c>
      <c r="D689" s="50"/>
      <c r="E689" s="62">
        <v>154.61000000000001</v>
      </c>
      <c r="F689" s="62">
        <v>3</v>
      </c>
      <c r="G689" s="51">
        <v>4118</v>
      </c>
    </row>
    <row r="690" spans="1:7" ht="15.75" thickBot="1" x14ac:dyDescent="0.3">
      <c r="A690" s="93" t="s">
        <v>130</v>
      </c>
      <c r="B690" s="50"/>
      <c r="C690" s="50" t="s">
        <v>129</v>
      </c>
      <c r="D690" s="50"/>
      <c r="E690" s="62"/>
      <c r="F690" s="62"/>
      <c r="G690" s="51"/>
    </row>
    <row r="691" spans="1:7" ht="15.75" thickBot="1" x14ac:dyDescent="0.3">
      <c r="A691" s="93" t="s">
        <v>130</v>
      </c>
      <c r="B691" s="50"/>
      <c r="C691" s="50" t="s">
        <v>129</v>
      </c>
      <c r="D691" s="50" t="s">
        <v>131</v>
      </c>
      <c r="E691" s="62">
        <v>153.46</v>
      </c>
      <c r="F691" s="62">
        <v>3</v>
      </c>
      <c r="G691" s="51">
        <v>4111</v>
      </c>
    </row>
    <row r="692" spans="1:7" ht="15.75" customHeight="1" thickBot="1" x14ac:dyDescent="0.3">
      <c r="A692" s="93" t="s">
        <v>130</v>
      </c>
      <c r="B692" s="50"/>
      <c r="C692" s="50" t="s">
        <v>129</v>
      </c>
      <c r="D692" s="50" t="s">
        <v>131</v>
      </c>
      <c r="E692" s="62"/>
      <c r="F692" s="62"/>
      <c r="G692" s="51"/>
    </row>
    <row r="693" spans="1:7" ht="15" customHeight="1" thickBot="1" x14ac:dyDescent="0.3">
      <c r="A693" s="93" t="s">
        <v>130</v>
      </c>
      <c r="B693" s="50"/>
      <c r="C693" s="50" t="s">
        <v>129</v>
      </c>
      <c r="D693" s="50" t="s">
        <v>131</v>
      </c>
      <c r="E693" s="62">
        <v>153.38</v>
      </c>
      <c r="F693" s="62">
        <v>3</v>
      </c>
      <c r="G693" s="51">
        <v>4112</v>
      </c>
    </row>
    <row r="694" spans="1:7" ht="15.75" thickBot="1" x14ac:dyDescent="0.3">
      <c r="A694" s="93" t="s">
        <v>130</v>
      </c>
      <c r="B694" s="50"/>
      <c r="C694" s="50" t="s">
        <v>129</v>
      </c>
      <c r="D694" s="50" t="s">
        <v>131</v>
      </c>
      <c r="E694" s="62"/>
      <c r="F694" s="62"/>
      <c r="G694" s="51"/>
    </row>
    <row r="695" spans="1:7" ht="15.75" thickBot="1" x14ac:dyDescent="0.3">
      <c r="A695" s="93" t="s">
        <v>130</v>
      </c>
      <c r="B695" s="50"/>
      <c r="C695" s="50" t="s">
        <v>129</v>
      </c>
      <c r="D695" s="50" t="s">
        <v>131</v>
      </c>
      <c r="E695" s="62">
        <v>152.44999999999999</v>
      </c>
      <c r="F695" s="62">
        <v>3</v>
      </c>
      <c r="G695" s="51">
        <v>4114</v>
      </c>
    </row>
    <row r="696" spans="1:7" ht="15.75" thickBot="1" x14ac:dyDescent="0.3">
      <c r="A696" s="93" t="s">
        <v>130</v>
      </c>
      <c r="B696" s="50"/>
      <c r="C696" s="50" t="s">
        <v>129</v>
      </c>
      <c r="D696" s="50" t="s">
        <v>131</v>
      </c>
      <c r="E696" s="62"/>
      <c r="F696" s="62"/>
      <c r="G696" s="51"/>
    </row>
    <row r="697" spans="1:7" ht="15" customHeight="1" thickBot="1" x14ac:dyDescent="0.3">
      <c r="A697" s="93" t="s">
        <v>130</v>
      </c>
      <c r="B697" s="50" t="s">
        <v>135</v>
      </c>
      <c r="C697" s="50" t="s">
        <v>129</v>
      </c>
      <c r="D697" s="50" t="s">
        <v>131</v>
      </c>
      <c r="E697" s="62">
        <v>148.93</v>
      </c>
      <c r="F697" s="62">
        <v>3</v>
      </c>
      <c r="G697" s="51">
        <v>4110</v>
      </c>
    </row>
    <row r="698" spans="1:7" ht="15.75" customHeight="1" thickBot="1" x14ac:dyDescent="0.3">
      <c r="A698" s="93" t="s">
        <v>130</v>
      </c>
      <c r="B698" s="50" t="s">
        <v>135</v>
      </c>
      <c r="C698" s="50" t="s">
        <v>129</v>
      </c>
      <c r="D698" s="50" t="s">
        <v>131</v>
      </c>
      <c r="E698" s="62"/>
      <c r="F698" s="62"/>
      <c r="G698" s="51"/>
    </row>
    <row r="699" spans="1:7" ht="15.75" thickBot="1" x14ac:dyDescent="0.3">
      <c r="A699" s="93" t="s">
        <v>130</v>
      </c>
      <c r="B699" s="50" t="s">
        <v>135</v>
      </c>
      <c r="C699" s="50" t="s">
        <v>129</v>
      </c>
      <c r="D699" s="50" t="s">
        <v>131</v>
      </c>
      <c r="E699" s="62">
        <v>147.54</v>
      </c>
      <c r="F699" s="62">
        <v>2</v>
      </c>
      <c r="G699" s="51">
        <v>4105</v>
      </c>
    </row>
    <row r="700" spans="1:7" ht="15.75" thickBot="1" x14ac:dyDescent="0.3">
      <c r="A700" s="93" t="s">
        <v>130</v>
      </c>
      <c r="B700" s="50" t="s">
        <v>135</v>
      </c>
      <c r="C700" s="50" t="s">
        <v>129</v>
      </c>
      <c r="D700" s="50" t="s">
        <v>131</v>
      </c>
      <c r="E700" s="62"/>
      <c r="F700" s="62"/>
      <c r="G700" s="51"/>
    </row>
    <row r="701" spans="1:7" ht="15.75" thickBot="1" x14ac:dyDescent="0.3">
      <c r="A701" s="93" t="s">
        <v>130</v>
      </c>
      <c r="B701" s="50" t="s">
        <v>135</v>
      </c>
      <c r="C701" s="50" t="s">
        <v>129</v>
      </c>
      <c r="D701" s="50" t="s">
        <v>131</v>
      </c>
      <c r="E701" s="62">
        <v>146.41</v>
      </c>
      <c r="F701" s="62">
        <v>3</v>
      </c>
      <c r="G701" s="51">
        <v>4107</v>
      </c>
    </row>
    <row r="702" spans="1:7" ht="15.75" thickBot="1" x14ac:dyDescent="0.3">
      <c r="A702" s="93" t="s">
        <v>130</v>
      </c>
      <c r="B702" s="50" t="s">
        <v>135</v>
      </c>
      <c r="C702" s="50" t="s">
        <v>129</v>
      </c>
      <c r="D702" s="50" t="s">
        <v>131</v>
      </c>
      <c r="E702" s="62"/>
      <c r="F702" s="62"/>
      <c r="G702" s="51"/>
    </row>
    <row r="703" spans="1:7" ht="15.75" thickBot="1" x14ac:dyDescent="0.3">
      <c r="A703" s="93" t="s">
        <v>130</v>
      </c>
      <c r="B703" s="50" t="s">
        <v>135</v>
      </c>
      <c r="C703" s="50" t="s">
        <v>129</v>
      </c>
      <c r="D703" s="50" t="s">
        <v>131</v>
      </c>
      <c r="E703" s="62">
        <v>145.38</v>
      </c>
      <c r="F703" s="62">
        <v>3</v>
      </c>
      <c r="G703" s="51">
        <v>4120</v>
      </c>
    </row>
    <row r="704" spans="1:7" ht="15.75" thickBot="1" x14ac:dyDescent="0.3">
      <c r="A704" s="93" t="s">
        <v>130</v>
      </c>
      <c r="B704" s="50" t="s">
        <v>135</v>
      </c>
      <c r="C704" s="50" t="s">
        <v>129</v>
      </c>
      <c r="D704" s="50" t="s">
        <v>131</v>
      </c>
      <c r="E704" s="62"/>
      <c r="F704" s="62"/>
      <c r="G704" s="51"/>
    </row>
    <row r="705" spans="1:7" ht="15.75" customHeight="1" thickBot="1" x14ac:dyDescent="0.3">
      <c r="A705" s="93" t="s">
        <v>130</v>
      </c>
      <c r="B705" s="50" t="s">
        <v>135</v>
      </c>
      <c r="C705" s="50" t="s">
        <v>129</v>
      </c>
      <c r="D705" s="50" t="s">
        <v>131</v>
      </c>
      <c r="E705" s="62">
        <v>144.83000000000001</v>
      </c>
      <c r="F705" s="62">
        <v>3</v>
      </c>
      <c r="G705" s="51">
        <v>4121</v>
      </c>
    </row>
    <row r="706" spans="1:7" ht="15" customHeight="1" thickBot="1" x14ac:dyDescent="0.3">
      <c r="A706" s="93" t="s">
        <v>130</v>
      </c>
      <c r="B706" s="50" t="s">
        <v>135</v>
      </c>
      <c r="C706" s="50" t="s">
        <v>129</v>
      </c>
      <c r="D706" s="50" t="s">
        <v>131</v>
      </c>
      <c r="E706" s="62"/>
      <c r="F706" s="62"/>
      <c r="G706" s="51"/>
    </row>
    <row r="707" spans="1:7" ht="15.75" customHeight="1" thickBot="1" x14ac:dyDescent="0.3">
      <c r="A707" s="93" t="s">
        <v>130</v>
      </c>
      <c r="B707" s="50" t="s">
        <v>135</v>
      </c>
      <c r="C707" s="50" t="s">
        <v>129</v>
      </c>
      <c r="D707" s="50" t="s">
        <v>131</v>
      </c>
      <c r="E707" s="62">
        <v>144.68</v>
      </c>
      <c r="F707" s="62">
        <v>3</v>
      </c>
      <c r="G707" s="51">
        <v>4113</v>
      </c>
    </row>
    <row r="708" spans="1:7" ht="15.75" customHeight="1" thickBot="1" x14ac:dyDescent="0.3">
      <c r="A708" s="93" t="s">
        <v>130</v>
      </c>
      <c r="B708" s="50" t="s">
        <v>135</v>
      </c>
      <c r="C708" s="50" t="s">
        <v>129</v>
      </c>
      <c r="D708" s="50" t="s">
        <v>131</v>
      </c>
      <c r="E708" s="62"/>
      <c r="F708" s="62"/>
      <c r="G708" s="51"/>
    </row>
    <row r="709" spans="1:7" ht="15.75" thickBot="1" x14ac:dyDescent="0.3">
      <c r="A709" s="93" t="s">
        <v>130</v>
      </c>
      <c r="B709" s="50" t="s">
        <v>135</v>
      </c>
      <c r="C709" s="50" t="s">
        <v>129</v>
      </c>
      <c r="D709" s="50" t="s">
        <v>131</v>
      </c>
      <c r="E709" s="62">
        <v>144.65</v>
      </c>
      <c r="F709" s="62">
        <v>3</v>
      </c>
      <c r="G709" s="51">
        <v>4123</v>
      </c>
    </row>
    <row r="710" spans="1:7" ht="15.75" thickBot="1" x14ac:dyDescent="0.3">
      <c r="A710" s="93" t="s">
        <v>130</v>
      </c>
      <c r="B710" s="50" t="s">
        <v>135</v>
      </c>
      <c r="C710" s="50" t="s">
        <v>129</v>
      </c>
      <c r="D710" s="50" t="s">
        <v>131</v>
      </c>
      <c r="E710" s="62"/>
      <c r="F710" s="62"/>
      <c r="G710" s="51"/>
    </row>
    <row r="711" spans="1:7" ht="15.75" thickBot="1" x14ac:dyDescent="0.3">
      <c r="A711" s="93" t="s">
        <v>130</v>
      </c>
      <c r="B711" s="50" t="s">
        <v>135</v>
      </c>
      <c r="C711" s="50" t="s">
        <v>129</v>
      </c>
      <c r="D711" s="50" t="s">
        <v>131</v>
      </c>
      <c r="E711" s="62">
        <v>143.63</v>
      </c>
      <c r="F711" s="62">
        <v>3</v>
      </c>
      <c r="G711" s="51">
        <v>4104</v>
      </c>
    </row>
    <row r="712" spans="1:7" ht="15.75" thickBot="1" x14ac:dyDescent="0.3">
      <c r="A712" s="93" t="s">
        <v>130</v>
      </c>
      <c r="B712" s="50" t="s">
        <v>135</v>
      </c>
      <c r="C712" s="50" t="s">
        <v>129</v>
      </c>
      <c r="D712" s="50" t="s">
        <v>131</v>
      </c>
      <c r="E712" s="62"/>
      <c r="F712" s="62"/>
      <c r="G712" s="51"/>
    </row>
    <row r="713" spans="1:7" ht="15.75" thickBot="1" x14ac:dyDescent="0.3">
      <c r="A713" s="93" t="s">
        <v>130</v>
      </c>
      <c r="B713" s="50" t="s">
        <v>135</v>
      </c>
      <c r="C713" s="50" t="s">
        <v>129</v>
      </c>
      <c r="D713" s="50" t="s">
        <v>131</v>
      </c>
      <c r="E713" s="62">
        <v>143.12</v>
      </c>
      <c r="F713" s="62">
        <v>3</v>
      </c>
      <c r="G713" s="51">
        <v>4129</v>
      </c>
    </row>
    <row r="714" spans="1:7" ht="15.75" thickBot="1" x14ac:dyDescent="0.3">
      <c r="A714" s="93" t="s">
        <v>130</v>
      </c>
      <c r="B714" s="50" t="s">
        <v>135</v>
      </c>
      <c r="C714" s="50" t="s">
        <v>129</v>
      </c>
      <c r="D714" s="50" t="s">
        <v>131</v>
      </c>
      <c r="E714" s="62"/>
      <c r="F714" s="62"/>
      <c r="G714" s="51"/>
    </row>
    <row r="715" spans="1:7" ht="15.75" thickBot="1" x14ac:dyDescent="0.3">
      <c r="A715" s="93" t="s">
        <v>130</v>
      </c>
      <c r="B715" s="50" t="s">
        <v>135</v>
      </c>
      <c r="C715" s="50" t="s">
        <v>129</v>
      </c>
      <c r="D715" s="50" t="s">
        <v>131</v>
      </c>
      <c r="E715" s="62">
        <v>142.87</v>
      </c>
      <c r="F715" s="62">
        <v>3</v>
      </c>
      <c r="G715" s="51">
        <v>4101</v>
      </c>
    </row>
    <row r="716" spans="1:7" ht="15.75" thickBot="1" x14ac:dyDescent="0.3">
      <c r="A716" s="93" t="s">
        <v>130</v>
      </c>
      <c r="B716" s="50" t="s">
        <v>135</v>
      </c>
      <c r="C716" s="50" t="s">
        <v>129</v>
      </c>
      <c r="D716" s="50" t="s">
        <v>131</v>
      </c>
      <c r="E716" s="62"/>
      <c r="F716" s="62"/>
      <c r="G716" s="51"/>
    </row>
    <row r="717" spans="1:7" ht="15.75" thickBot="1" x14ac:dyDescent="0.3">
      <c r="A717" s="93" t="s">
        <v>130</v>
      </c>
      <c r="B717" s="50" t="s">
        <v>135</v>
      </c>
      <c r="C717" s="50" t="s">
        <v>129</v>
      </c>
      <c r="D717" s="50" t="s">
        <v>131</v>
      </c>
      <c r="E717" s="62">
        <v>142.85</v>
      </c>
      <c r="F717" s="62">
        <v>3</v>
      </c>
      <c r="G717" s="51">
        <v>4117</v>
      </c>
    </row>
    <row r="718" spans="1:7" ht="15.75" thickBot="1" x14ac:dyDescent="0.3">
      <c r="A718" s="93" t="s">
        <v>130</v>
      </c>
      <c r="B718" s="50" t="s">
        <v>135</v>
      </c>
      <c r="C718" s="50" t="s">
        <v>129</v>
      </c>
      <c r="D718" s="50" t="s">
        <v>131</v>
      </c>
      <c r="E718" s="62"/>
      <c r="F718" s="62"/>
      <c r="G718" s="51"/>
    </row>
    <row r="719" spans="1:7" ht="15.75" thickBot="1" x14ac:dyDescent="0.3">
      <c r="A719" s="93" t="s">
        <v>130</v>
      </c>
      <c r="B719" s="50" t="s">
        <v>135</v>
      </c>
      <c r="C719" s="50" t="s">
        <v>129</v>
      </c>
      <c r="D719" s="50" t="s">
        <v>131</v>
      </c>
      <c r="E719" s="62">
        <v>142.65</v>
      </c>
      <c r="F719" s="62">
        <v>3</v>
      </c>
      <c r="G719" s="51">
        <v>4115</v>
      </c>
    </row>
    <row r="720" spans="1:7" ht="15.75" thickBot="1" x14ac:dyDescent="0.3">
      <c r="A720" s="93" t="s">
        <v>130</v>
      </c>
      <c r="B720" s="50" t="s">
        <v>135</v>
      </c>
      <c r="C720" s="50" t="s">
        <v>129</v>
      </c>
      <c r="D720" s="50" t="s">
        <v>131</v>
      </c>
      <c r="E720" s="62"/>
      <c r="F720" s="62"/>
      <c r="G720" s="51"/>
    </row>
    <row r="721" spans="1:7" ht="15.75" thickBot="1" x14ac:dyDescent="0.3">
      <c r="A721" s="93" t="s">
        <v>130</v>
      </c>
      <c r="B721" s="50" t="s">
        <v>135</v>
      </c>
      <c r="C721" s="50" t="s">
        <v>129</v>
      </c>
      <c r="D721" s="50" t="s">
        <v>131</v>
      </c>
      <c r="E721" s="62">
        <v>142.44999999999999</v>
      </c>
      <c r="F721" s="62">
        <v>2</v>
      </c>
      <c r="G721" s="51">
        <v>4103</v>
      </c>
    </row>
    <row r="722" spans="1:7" ht="15.75" thickBot="1" x14ac:dyDescent="0.3">
      <c r="A722" s="93" t="s">
        <v>130</v>
      </c>
      <c r="B722" s="50" t="s">
        <v>135</v>
      </c>
      <c r="C722" s="50" t="s">
        <v>129</v>
      </c>
      <c r="D722" s="50" t="s">
        <v>131</v>
      </c>
      <c r="E722" s="62"/>
      <c r="F722" s="62"/>
      <c r="G722" s="51"/>
    </row>
    <row r="723" spans="1:7" ht="15.75" thickBot="1" x14ac:dyDescent="0.3">
      <c r="A723" s="93" t="s">
        <v>130</v>
      </c>
      <c r="B723" s="50" t="s">
        <v>135</v>
      </c>
      <c r="C723" s="50" t="s">
        <v>129</v>
      </c>
      <c r="D723" s="50" t="s">
        <v>131</v>
      </c>
      <c r="E723" s="62">
        <v>139.66</v>
      </c>
      <c r="F723" s="62">
        <v>3</v>
      </c>
      <c r="G723" s="51">
        <v>4108</v>
      </c>
    </row>
    <row r="724" spans="1:7" ht="15.75" thickBot="1" x14ac:dyDescent="0.3">
      <c r="A724" s="93" t="s">
        <v>130</v>
      </c>
      <c r="B724" s="50" t="s">
        <v>135</v>
      </c>
      <c r="C724" s="50" t="s">
        <v>129</v>
      </c>
      <c r="D724" s="50" t="s">
        <v>131</v>
      </c>
      <c r="E724" s="62"/>
      <c r="F724" s="62"/>
      <c r="G724" s="51"/>
    </row>
    <row r="725" spans="1:7" ht="15.75" thickBot="1" x14ac:dyDescent="0.3">
      <c r="A725" s="93" t="s">
        <v>130</v>
      </c>
      <c r="B725" s="50" t="s">
        <v>135</v>
      </c>
      <c r="C725" s="50" t="s">
        <v>129</v>
      </c>
      <c r="D725" s="50" t="s">
        <v>131</v>
      </c>
      <c r="E725" s="62">
        <v>137.72</v>
      </c>
      <c r="F725" s="62">
        <v>3</v>
      </c>
      <c r="G725" s="51">
        <v>4130</v>
      </c>
    </row>
    <row r="726" spans="1:7" ht="15.75" thickBot="1" x14ac:dyDescent="0.3">
      <c r="A726" s="93" t="s">
        <v>130</v>
      </c>
      <c r="B726" s="50" t="s">
        <v>135</v>
      </c>
      <c r="C726" s="50"/>
      <c r="D726" s="50" t="s">
        <v>131</v>
      </c>
      <c r="E726" s="62"/>
      <c r="F726" s="62"/>
      <c r="G726" s="51"/>
    </row>
    <row r="727" spans="1:7" ht="15.75" thickBot="1" x14ac:dyDescent="0.3">
      <c r="A727" s="93" t="s">
        <v>130</v>
      </c>
      <c r="B727" s="50" t="s">
        <v>135</v>
      </c>
      <c r="C727" s="50"/>
      <c r="D727" s="50" t="s">
        <v>131</v>
      </c>
      <c r="E727" s="62">
        <v>135.99</v>
      </c>
      <c r="F727" s="62">
        <v>3</v>
      </c>
      <c r="G727" s="51">
        <v>4119</v>
      </c>
    </row>
    <row r="728" spans="1:7" ht="15.75" thickBot="1" x14ac:dyDescent="0.3">
      <c r="A728" s="93" t="s">
        <v>130</v>
      </c>
      <c r="B728" s="50" t="s">
        <v>135</v>
      </c>
      <c r="C728" s="50"/>
      <c r="D728" s="50" t="s">
        <v>131</v>
      </c>
      <c r="E728" s="62"/>
      <c r="F728" s="62"/>
      <c r="G728" s="51"/>
    </row>
    <row r="729" spans="1:7" ht="15.75" thickBot="1" x14ac:dyDescent="0.3">
      <c r="A729" s="93" t="s">
        <v>130</v>
      </c>
      <c r="B729" s="50" t="s">
        <v>135</v>
      </c>
      <c r="C729" s="50"/>
      <c r="D729" s="50" t="s">
        <v>131</v>
      </c>
      <c r="E729" s="62">
        <v>135.79</v>
      </c>
      <c r="F729" s="62">
        <v>3</v>
      </c>
      <c r="G729" s="51">
        <v>4122</v>
      </c>
    </row>
    <row r="730" spans="1:7" ht="15.75" thickBot="1" x14ac:dyDescent="0.3">
      <c r="A730" s="93" t="s">
        <v>130</v>
      </c>
      <c r="B730" s="50" t="s">
        <v>135</v>
      </c>
      <c r="C730" s="50"/>
      <c r="D730" s="50" t="s">
        <v>131</v>
      </c>
      <c r="E730" s="62"/>
      <c r="F730" s="62"/>
      <c r="G730" s="51"/>
    </row>
    <row r="731" spans="1:7" ht="15.75" thickBot="1" x14ac:dyDescent="0.3">
      <c r="A731" s="93" t="s">
        <v>130</v>
      </c>
      <c r="B731" s="50" t="s">
        <v>135</v>
      </c>
      <c r="C731" s="50"/>
      <c r="D731" s="50" t="s">
        <v>131</v>
      </c>
      <c r="E731" s="62">
        <v>134.88999999999999</v>
      </c>
      <c r="F731" s="62">
        <v>3</v>
      </c>
      <c r="G731" s="51">
        <v>4125</v>
      </c>
    </row>
    <row r="732" spans="1:7" ht="15.75" thickBot="1" x14ac:dyDescent="0.3">
      <c r="A732" s="93" t="s">
        <v>130</v>
      </c>
      <c r="B732" s="50" t="s">
        <v>135</v>
      </c>
      <c r="C732" s="50"/>
      <c r="D732" s="50" t="s">
        <v>131</v>
      </c>
      <c r="E732" s="62"/>
      <c r="F732" s="62"/>
      <c r="G732" s="51"/>
    </row>
    <row r="733" spans="1:7" ht="15.75" thickBot="1" x14ac:dyDescent="0.3">
      <c r="A733" s="93" t="s">
        <v>130</v>
      </c>
      <c r="B733" s="50" t="s">
        <v>135</v>
      </c>
      <c r="C733" s="50"/>
      <c r="D733" s="50" t="s">
        <v>131</v>
      </c>
      <c r="E733" s="62">
        <v>133.55000000000001</v>
      </c>
      <c r="F733" s="62">
        <v>3</v>
      </c>
      <c r="G733" s="51">
        <v>4109</v>
      </c>
    </row>
    <row r="734" spans="1:7" ht="15.75" customHeight="1" thickBot="1" x14ac:dyDescent="0.3">
      <c r="A734" s="93" t="s">
        <v>130</v>
      </c>
      <c r="B734" s="50" t="s">
        <v>135</v>
      </c>
      <c r="C734" s="50"/>
      <c r="D734" s="50" t="s">
        <v>131</v>
      </c>
      <c r="E734" s="62"/>
      <c r="F734" s="62"/>
      <c r="G734" s="51"/>
    </row>
    <row r="735" spans="1:7" ht="15" customHeight="1" thickBot="1" x14ac:dyDescent="0.3">
      <c r="A735" s="93" t="s">
        <v>130</v>
      </c>
      <c r="B735" s="50" t="s">
        <v>135</v>
      </c>
      <c r="C735" s="50"/>
      <c r="D735" s="50" t="s">
        <v>131</v>
      </c>
      <c r="E735" s="62">
        <v>133.18</v>
      </c>
      <c r="F735" s="62">
        <v>3</v>
      </c>
      <c r="G735" s="51">
        <v>4131</v>
      </c>
    </row>
    <row r="736" spans="1:7" ht="15.75" thickBot="1" x14ac:dyDescent="0.3">
      <c r="A736" s="93" t="s">
        <v>130</v>
      </c>
      <c r="B736" s="50" t="s">
        <v>135</v>
      </c>
      <c r="C736" s="50"/>
      <c r="D736" s="50" t="s">
        <v>131</v>
      </c>
      <c r="E736" s="62"/>
      <c r="F736" s="62"/>
      <c r="G736" s="51"/>
    </row>
    <row r="737" spans="1:19" ht="15.75" thickBot="1" x14ac:dyDescent="0.3">
      <c r="A737" s="93" t="s">
        <v>130</v>
      </c>
      <c r="B737" s="50" t="s">
        <v>135</v>
      </c>
      <c r="C737" s="50"/>
      <c r="D737" s="50" t="s">
        <v>131</v>
      </c>
      <c r="E737" s="62">
        <v>133.16999999999999</v>
      </c>
      <c r="F737" s="62">
        <v>3</v>
      </c>
      <c r="G737" s="51">
        <v>4116</v>
      </c>
    </row>
    <row r="738" spans="1:19" ht="15.75" thickBot="1" x14ac:dyDescent="0.3">
      <c r="A738" s="93"/>
      <c r="B738" s="50" t="s">
        <v>135</v>
      </c>
      <c r="C738" s="50"/>
      <c r="D738" s="50" t="s">
        <v>131</v>
      </c>
      <c r="E738" s="62"/>
      <c r="F738" s="62"/>
      <c r="G738" s="51"/>
    </row>
    <row r="739" spans="1:19" ht="15" customHeight="1" thickBot="1" x14ac:dyDescent="0.3">
      <c r="A739" s="93"/>
      <c r="B739" s="50" t="s">
        <v>135</v>
      </c>
      <c r="C739" s="50"/>
      <c r="D739" s="50" t="s">
        <v>131</v>
      </c>
      <c r="E739" s="62">
        <v>131.09</v>
      </c>
      <c r="F739" s="62">
        <v>3</v>
      </c>
      <c r="G739" s="51">
        <v>4126</v>
      </c>
    </row>
    <row r="740" spans="1:19" ht="15.75" customHeight="1" thickBot="1" x14ac:dyDescent="0.3">
      <c r="A740" s="93"/>
      <c r="B740" s="50" t="s">
        <v>135</v>
      </c>
      <c r="C740" s="50"/>
      <c r="D740" s="50" t="s">
        <v>131</v>
      </c>
      <c r="E740" s="62"/>
      <c r="F740" s="62"/>
      <c r="G740" s="51"/>
    </row>
    <row r="741" spans="1:19" ht="15.75" thickBot="1" x14ac:dyDescent="0.3">
      <c r="A741" s="93"/>
      <c r="B741" s="50" t="s">
        <v>135</v>
      </c>
      <c r="C741" s="50"/>
      <c r="D741" s="50" t="s">
        <v>131</v>
      </c>
      <c r="E741" s="62">
        <v>130.11000000000001</v>
      </c>
      <c r="F741" s="62">
        <v>3</v>
      </c>
      <c r="G741" s="51">
        <v>4106</v>
      </c>
    </row>
    <row r="742" spans="1:19" ht="15.75" thickBot="1" x14ac:dyDescent="0.3">
      <c r="A742" s="93"/>
      <c r="B742" s="50" t="s">
        <v>135</v>
      </c>
      <c r="C742" s="50"/>
      <c r="D742" s="50"/>
      <c r="E742" s="62"/>
      <c r="F742" s="62"/>
      <c r="G742" s="51"/>
    </row>
    <row r="743" spans="1:19" ht="15.75" thickBot="1" x14ac:dyDescent="0.3">
      <c r="A743" s="93"/>
      <c r="B743" s="50" t="s">
        <v>135</v>
      </c>
      <c r="C743" s="50"/>
      <c r="D743" s="50"/>
      <c r="E743" s="62">
        <v>128.63999999999999</v>
      </c>
      <c r="F743" s="62">
        <v>3</v>
      </c>
      <c r="G743" s="51">
        <v>4128</v>
      </c>
    </row>
    <row r="744" spans="1:19" ht="15.75" thickBot="1" x14ac:dyDescent="0.3">
      <c r="A744" s="93"/>
      <c r="B744" s="50" t="s">
        <v>135</v>
      </c>
      <c r="C744" s="50"/>
      <c r="D744" s="50"/>
      <c r="E744" s="62"/>
      <c r="F744" s="62"/>
      <c r="G744" s="51"/>
    </row>
    <row r="745" spans="1:19" x14ac:dyDescent="0.25">
      <c r="A745" s="94"/>
      <c r="B745" s="64" t="s">
        <v>135</v>
      </c>
      <c r="C745" s="64"/>
      <c r="D745" s="64"/>
      <c r="E745" s="65">
        <v>126.94</v>
      </c>
      <c r="F745" s="65">
        <v>3</v>
      </c>
      <c r="G745" s="52">
        <v>4127</v>
      </c>
    </row>
    <row r="746" spans="1:19" ht="15.75" customHeight="1" x14ac:dyDescent="0.25">
      <c r="A746" s="69" t="s">
        <v>88</v>
      </c>
      <c r="B746" s="69"/>
      <c r="C746" s="69"/>
      <c r="D746" s="69"/>
      <c r="E746" s="69"/>
      <c r="F746" s="69"/>
      <c r="G746" s="69"/>
      <c r="H746" s="69"/>
      <c r="I746" s="69"/>
      <c r="J746" s="69"/>
      <c r="K746" s="69"/>
      <c r="L746" s="69"/>
      <c r="M746" s="69"/>
      <c r="N746" s="69"/>
      <c r="O746" s="69"/>
      <c r="P746" s="69"/>
      <c r="Q746" s="69"/>
      <c r="R746" s="69"/>
      <c r="S746" s="69"/>
    </row>
    <row r="747" spans="1:19" ht="15.75" customHeight="1" x14ac:dyDescent="0.25">
      <c r="A747" s="70" t="s">
        <v>89</v>
      </c>
      <c r="B747" s="70"/>
      <c r="C747" s="70"/>
      <c r="D747" s="70"/>
      <c r="E747" s="70"/>
      <c r="F747" s="70"/>
      <c r="G747" s="70"/>
      <c r="H747" s="70"/>
      <c r="I747" s="70"/>
      <c r="J747" s="70"/>
      <c r="K747" s="70"/>
      <c r="L747" s="70"/>
      <c r="M747" s="70"/>
      <c r="N747" s="70"/>
      <c r="O747" s="70"/>
    </row>
    <row r="748" spans="1:19" ht="15" customHeight="1" x14ac:dyDescent="0.25">
      <c r="A748" s="87"/>
      <c r="B748" s="87"/>
      <c r="C748" s="87"/>
      <c r="D748" s="87"/>
      <c r="E748" s="87"/>
      <c r="F748" s="87"/>
      <c r="G748" s="87"/>
      <c r="H748" s="87"/>
      <c r="I748" s="87"/>
      <c r="J748" s="87"/>
      <c r="K748" s="87"/>
      <c r="L748" s="87"/>
      <c r="M748" s="87"/>
      <c r="N748" s="87"/>
      <c r="O748" s="87"/>
    </row>
    <row r="749" spans="1:19" ht="15.75" customHeight="1" x14ac:dyDescent="0.25">
      <c r="A749" s="87"/>
      <c r="B749" s="87"/>
      <c r="C749" s="87"/>
      <c r="D749" s="87"/>
      <c r="E749" s="87"/>
      <c r="F749" s="87"/>
      <c r="G749" s="87"/>
      <c r="H749" s="87"/>
      <c r="I749" s="87"/>
      <c r="J749" s="87"/>
      <c r="K749" s="87"/>
      <c r="L749" s="87"/>
      <c r="M749" s="87"/>
      <c r="N749" s="87"/>
      <c r="O749" s="87"/>
    </row>
    <row r="750" spans="1:19" ht="15.75" customHeight="1" x14ac:dyDescent="0.25">
      <c r="A750" s="87"/>
      <c r="B750" s="87"/>
      <c r="C750" s="87"/>
      <c r="D750" s="87"/>
      <c r="E750" s="87"/>
      <c r="F750" s="87"/>
      <c r="G750" s="87"/>
      <c r="H750" s="87"/>
      <c r="I750" s="87"/>
      <c r="J750" s="87"/>
      <c r="K750" s="87"/>
      <c r="L750" s="87"/>
      <c r="M750" s="87"/>
      <c r="N750" s="87"/>
      <c r="O750" s="87"/>
    </row>
    <row r="751" spans="1:19" x14ac:dyDescent="0.25">
      <c r="A751" s="70" t="s">
        <v>163</v>
      </c>
      <c r="B751" s="70"/>
      <c r="C751" s="70"/>
      <c r="D751" s="70"/>
      <c r="E751" s="70"/>
      <c r="F751" s="70"/>
      <c r="G751" s="70"/>
      <c r="H751" s="70"/>
      <c r="I751" s="70"/>
      <c r="J751" s="70"/>
      <c r="K751" s="70"/>
      <c r="L751" s="70"/>
      <c r="M751" s="70"/>
      <c r="N751" s="70"/>
      <c r="O751" s="70"/>
    </row>
    <row r="752" spans="1:19" ht="15.75" thickBot="1" x14ac:dyDescent="0.3">
      <c r="A752" s="88" t="s">
        <v>119</v>
      </c>
      <c r="B752" s="88"/>
      <c r="C752" s="88"/>
      <c r="D752" s="88"/>
      <c r="E752" s="88"/>
      <c r="F752" s="88"/>
      <c r="G752" s="88"/>
      <c r="H752" s="88"/>
      <c r="I752" s="88"/>
      <c r="J752" s="88"/>
    </row>
    <row r="753" spans="1:10" ht="15.75" thickBot="1" x14ac:dyDescent="0.3">
      <c r="A753" s="89" t="s">
        <v>120</v>
      </c>
      <c r="B753" s="90">
        <v>0.05</v>
      </c>
    </row>
    <row r="754" spans="1:10" ht="15.75" thickBot="1" x14ac:dyDescent="0.3">
      <c r="A754" s="91" t="s">
        <v>121</v>
      </c>
      <c r="B754" s="75">
        <v>58</v>
      </c>
    </row>
    <row r="755" spans="1:10" ht="15.75" thickBot="1" x14ac:dyDescent="0.3">
      <c r="A755" s="91" t="s">
        <v>122</v>
      </c>
      <c r="B755" s="75">
        <v>211.9444</v>
      </c>
    </row>
    <row r="756" spans="1:10" ht="15.75" thickBot="1" x14ac:dyDescent="0.3">
      <c r="A756" s="91" t="s">
        <v>123</v>
      </c>
      <c r="B756" s="75">
        <v>2.0017200000000002</v>
      </c>
    </row>
    <row r="757" spans="1:10" ht="15.75" thickBot="1" x14ac:dyDescent="0.3">
      <c r="A757" s="91" t="s">
        <v>124</v>
      </c>
      <c r="B757" s="75">
        <v>24.175000000000001</v>
      </c>
    </row>
    <row r="758" spans="1:10" x14ac:dyDescent="0.25">
      <c r="A758" s="92" t="s">
        <v>160</v>
      </c>
      <c r="B758" s="76">
        <v>2.90625</v>
      </c>
    </row>
    <row r="759" spans="1:10" ht="15.75" thickBot="1" x14ac:dyDescent="0.3">
      <c r="A759" s="88" t="s">
        <v>161</v>
      </c>
      <c r="B759" s="88"/>
      <c r="C759" s="88"/>
      <c r="D759" s="88"/>
      <c r="E759" s="88"/>
      <c r="F759" s="88"/>
      <c r="G759" s="88"/>
      <c r="H759" s="88"/>
      <c r="I759" s="88"/>
      <c r="J759" s="88"/>
    </row>
    <row r="760" spans="1:10" x14ac:dyDescent="0.25">
      <c r="A760" s="77" t="s">
        <v>133</v>
      </c>
      <c r="B760" s="78"/>
      <c r="C760" s="78"/>
      <c r="D760" s="78"/>
      <c r="E760" s="78"/>
      <c r="F760" s="78"/>
      <c r="G760" s="78"/>
      <c r="H760" s="78"/>
    </row>
    <row r="761" spans="1:10" ht="15.75" thickBot="1" x14ac:dyDescent="0.3">
      <c r="A761" s="79" t="s">
        <v>134</v>
      </c>
      <c r="B761" s="80"/>
      <c r="C761" s="80"/>
      <c r="D761" s="80"/>
      <c r="E761" s="80"/>
      <c r="F761" s="80"/>
      <c r="G761" s="80"/>
      <c r="H761" s="80"/>
    </row>
    <row r="762" spans="1:10" ht="15.75" thickBot="1" x14ac:dyDescent="0.3">
      <c r="A762" s="53" t="s">
        <v>127</v>
      </c>
      <c r="B762" s="54"/>
      <c r="C762" s="54"/>
      <c r="D762" s="54"/>
      <c r="E762" s="95"/>
      <c r="F762" s="61" t="s">
        <v>76</v>
      </c>
      <c r="G762" s="61" t="s">
        <v>128</v>
      </c>
      <c r="H762" s="71" t="s">
        <v>95</v>
      </c>
    </row>
    <row r="763" spans="1:10" ht="15.75" thickBot="1" x14ac:dyDescent="0.3">
      <c r="A763" s="93"/>
      <c r="B763" s="50"/>
      <c r="C763" s="50"/>
      <c r="D763" s="50" t="s">
        <v>129</v>
      </c>
      <c r="E763" s="50"/>
      <c r="F763" s="62">
        <v>167.52</v>
      </c>
      <c r="G763" s="62">
        <v>3</v>
      </c>
      <c r="H763" s="51">
        <v>4102</v>
      </c>
    </row>
    <row r="764" spans="1:10" ht="15.75" thickBot="1" x14ac:dyDescent="0.3">
      <c r="A764" s="93"/>
      <c r="B764" s="50"/>
      <c r="C764" s="50"/>
      <c r="D764" s="50" t="s">
        <v>129</v>
      </c>
      <c r="E764" s="50"/>
      <c r="F764" s="62"/>
      <c r="G764" s="62"/>
      <c r="H764" s="51"/>
    </row>
    <row r="765" spans="1:10" ht="15.75" thickBot="1" x14ac:dyDescent="0.3">
      <c r="A765" s="93"/>
      <c r="B765" s="50" t="s">
        <v>130</v>
      </c>
      <c r="C765" s="50"/>
      <c r="D765" s="50" t="s">
        <v>129</v>
      </c>
      <c r="E765" s="50"/>
      <c r="F765" s="62">
        <v>160.38999999999999</v>
      </c>
      <c r="G765" s="62">
        <v>3</v>
      </c>
      <c r="H765" s="51">
        <v>4124</v>
      </c>
    </row>
    <row r="766" spans="1:10" ht="15.75" thickBot="1" x14ac:dyDescent="0.3">
      <c r="A766" s="93"/>
      <c r="B766" s="50" t="s">
        <v>130</v>
      </c>
      <c r="C766" s="50"/>
      <c r="D766" s="50" t="s">
        <v>129</v>
      </c>
      <c r="E766" s="50"/>
      <c r="F766" s="62"/>
      <c r="G766" s="62"/>
      <c r="H766" s="51"/>
    </row>
    <row r="767" spans="1:10" ht="15.75" thickBot="1" x14ac:dyDescent="0.3">
      <c r="A767" s="93"/>
      <c r="B767" s="50" t="s">
        <v>130</v>
      </c>
      <c r="C767" s="50"/>
      <c r="D767" s="50" t="s">
        <v>129</v>
      </c>
      <c r="E767" s="50"/>
      <c r="F767" s="62">
        <v>159.82</v>
      </c>
      <c r="G767" s="62">
        <v>3</v>
      </c>
      <c r="H767" s="51">
        <v>4111</v>
      </c>
    </row>
    <row r="768" spans="1:10" ht="15.75" thickBot="1" x14ac:dyDescent="0.3">
      <c r="A768" s="93"/>
      <c r="B768" s="50" t="s">
        <v>130</v>
      </c>
      <c r="C768" s="50"/>
      <c r="D768" s="50" t="s">
        <v>129</v>
      </c>
      <c r="E768" s="50"/>
      <c r="F768" s="62"/>
      <c r="G768" s="62"/>
      <c r="H768" s="51"/>
    </row>
    <row r="769" spans="1:8" ht="15.75" thickBot="1" x14ac:dyDescent="0.3">
      <c r="A769" s="93"/>
      <c r="B769" s="50" t="s">
        <v>130</v>
      </c>
      <c r="C769" s="50"/>
      <c r="D769" s="50" t="s">
        <v>129</v>
      </c>
      <c r="E769" s="50" t="s">
        <v>131</v>
      </c>
      <c r="F769" s="62">
        <v>158.28</v>
      </c>
      <c r="G769" s="62">
        <v>3</v>
      </c>
      <c r="H769" s="51">
        <v>4118</v>
      </c>
    </row>
    <row r="770" spans="1:8" ht="15.75" customHeight="1" thickBot="1" x14ac:dyDescent="0.3">
      <c r="A770" s="93"/>
      <c r="B770" s="50" t="s">
        <v>130</v>
      </c>
      <c r="C770" s="50"/>
      <c r="D770" s="50" t="s">
        <v>129</v>
      </c>
      <c r="E770" s="50" t="s">
        <v>131</v>
      </c>
      <c r="F770" s="62"/>
      <c r="G770" s="62"/>
      <c r="H770" s="51"/>
    </row>
    <row r="771" spans="1:8" ht="15" customHeight="1" thickBot="1" x14ac:dyDescent="0.3">
      <c r="A771" s="93"/>
      <c r="B771" s="50" t="s">
        <v>130</v>
      </c>
      <c r="C771" s="50"/>
      <c r="D771" s="50" t="s">
        <v>129</v>
      </c>
      <c r="E771" s="50" t="s">
        <v>131</v>
      </c>
      <c r="F771" s="62">
        <v>157.72999999999999</v>
      </c>
      <c r="G771" s="62">
        <v>3</v>
      </c>
      <c r="H771" s="51">
        <v>4112</v>
      </c>
    </row>
    <row r="772" spans="1:8" ht="15.75" thickBot="1" x14ac:dyDescent="0.3">
      <c r="A772" s="93"/>
      <c r="B772" s="50" t="s">
        <v>130</v>
      </c>
      <c r="C772" s="50"/>
      <c r="D772" s="50" t="s">
        <v>129</v>
      </c>
      <c r="E772" s="50" t="s">
        <v>131</v>
      </c>
      <c r="F772" s="62"/>
      <c r="G772" s="62"/>
      <c r="H772" s="51"/>
    </row>
    <row r="773" spans="1:8" ht="15.75" customHeight="1" thickBot="1" x14ac:dyDescent="0.3">
      <c r="A773" s="93"/>
      <c r="B773" s="50" t="s">
        <v>130</v>
      </c>
      <c r="C773" s="50" t="s">
        <v>135</v>
      </c>
      <c r="D773" s="50" t="s">
        <v>129</v>
      </c>
      <c r="E773" s="50" t="s">
        <v>131</v>
      </c>
      <c r="F773" s="62">
        <v>157.41999999999999</v>
      </c>
      <c r="G773" s="62">
        <v>3</v>
      </c>
      <c r="H773" s="51">
        <v>4114</v>
      </c>
    </row>
    <row r="774" spans="1:8" ht="15.75" thickBot="1" x14ac:dyDescent="0.3">
      <c r="A774" s="93"/>
      <c r="B774" s="50" t="s">
        <v>130</v>
      </c>
      <c r="C774" s="50" t="s">
        <v>135</v>
      </c>
      <c r="D774" s="50" t="s">
        <v>129</v>
      </c>
      <c r="E774" s="50" t="s">
        <v>131</v>
      </c>
      <c r="F774" s="62"/>
      <c r="G774" s="62"/>
      <c r="H774" s="51"/>
    </row>
    <row r="775" spans="1:8" ht="15.75" thickBot="1" x14ac:dyDescent="0.3">
      <c r="A775" s="93" t="s">
        <v>136</v>
      </c>
      <c r="B775" s="50" t="s">
        <v>130</v>
      </c>
      <c r="C775" s="50" t="s">
        <v>135</v>
      </c>
      <c r="D775" s="50" t="s">
        <v>129</v>
      </c>
      <c r="E775" s="50" t="s">
        <v>131</v>
      </c>
      <c r="F775" s="62">
        <v>154.38</v>
      </c>
      <c r="G775" s="62">
        <v>3</v>
      </c>
      <c r="H775" s="51">
        <v>4110</v>
      </c>
    </row>
    <row r="776" spans="1:8" ht="15.75" thickBot="1" x14ac:dyDescent="0.3">
      <c r="A776" s="93" t="s">
        <v>136</v>
      </c>
      <c r="B776" s="50" t="s">
        <v>130</v>
      </c>
      <c r="C776" s="50" t="s">
        <v>135</v>
      </c>
      <c r="D776" s="50" t="s">
        <v>129</v>
      </c>
      <c r="E776" s="50" t="s">
        <v>131</v>
      </c>
      <c r="F776" s="62"/>
      <c r="G776" s="62"/>
      <c r="H776" s="51"/>
    </row>
    <row r="777" spans="1:8" ht="15.75" thickBot="1" x14ac:dyDescent="0.3">
      <c r="A777" s="93" t="s">
        <v>136</v>
      </c>
      <c r="B777" s="50" t="s">
        <v>130</v>
      </c>
      <c r="C777" s="50" t="s">
        <v>135</v>
      </c>
      <c r="D777" s="50" t="s">
        <v>129</v>
      </c>
      <c r="E777" s="50" t="s">
        <v>131</v>
      </c>
      <c r="F777" s="62">
        <v>154.08000000000001</v>
      </c>
      <c r="G777" s="62">
        <v>2</v>
      </c>
      <c r="H777" s="51">
        <v>4105</v>
      </c>
    </row>
    <row r="778" spans="1:8" ht="15.75" thickBot="1" x14ac:dyDescent="0.3">
      <c r="A778" s="93" t="s">
        <v>136</v>
      </c>
      <c r="B778" s="50" t="s">
        <v>130</v>
      </c>
      <c r="C778" s="50" t="s">
        <v>135</v>
      </c>
      <c r="D778" s="50" t="s">
        <v>129</v>
      </c>
      <c r="E778" s="50" t="s">
        <v>131</v>
      </c>
      <c r="F778" s="62"/>
      <c r="G778" s="62"/>
      <c r="H778" s="51"/>
    </row>
    <row r="779" spans="1:8" ht="15.75" thickBot="1" x14ac:dyDescent="0.3">
      <c r="A779" s="93" t="s">
        <v>136</v>
      </c>
      <c r="B779" s="50" t="s">
        <v>130</v>
      </c>
      <c r="C779" s="50" t="s">
        <v>135</v>
      </c>
      <c r="D779" s="50" t="s">
        <v>129</v>
      </c>
      <c r="E779" s="50" t="s">
        <v>131</v>
      </c>
      <c r="F779" s="62">
        <v>151.03</v>
      </c>
      <c r="G779" s="62">
        <v>3</v>
      </c>
      <c r="H779" s="51">
        <v>4107</v>
      </c>
    </row>
    <row r="780" spans="1:8" ht="15.75" thickBot="1" x14ac:dyDescent="0.3">
      <c r="A780" s="93" t="s">
        <v>136</v>
      </c>
      <c r="B780" s="50" t="s">
        <v>130</v>
      </c>
      <c r="C780" s="50" t="s">
        <v>135</v>
      </c>
      <c r="D780" s="50" t="s">
        <v>129</v>
      </c>
      <c r="E780" s="50" t="s">
        <v>131</v>
      </c>
      <c r="F780" s="62"/>
      <c r="G780" s="62"/>
      <c r="H780" s="51"/>
    </row>
    <row r="781" spans="1:8" ht="15.75" thickBot="1" x14ac:dyDescent="0.3">
      <c r="A781" s="93" t="s">
        <v>136</v>
      </c>
      <c r="B781" s="50" t="s">
        <v>130</v>
      </c>
      <c r="C781" s="50" t="s">
        <v>135</v>
      </c>
      <c r="D781" s="50" t="s">
        <v>129</v>
      </c>
      <c r="E781" s="50" t="s">
        <v>131</v>
      </c>
      <c r="F781" s="62">
        <v>150.46</v>
      </c>
      <c r="G781" s="62">
        <v>3</v>
      </c>
      <c r="H781" s="51">
        <v>4120</v>
      </c>
    </row>
    <row r="782" spans="1:8" ht="15.75" thickBot="1" x14ac:dyDescent="0.3">
      <c r="A782" s="93" t="s">
        <v>136</v>
      </c>
      <c r="B782" s="50" t="s">
        <v>130</v>
      </c>
      <c r="C782" s="50" t="s">
        <v>135</v>
      </c>
      <c r="D782" s="50" t="s">
        <v>129</v>
      </c>
      <c r="E782" s="50" t="s">
        <v>131</v>
      </c>
      <c r="F782" s="62"/>
      <c r="G782" s="62"/>
      <c r="H782" s="51"/>
    </row>
    <row r="783" spans="1:8" ht="15.75" thickBot="1" x14ac:dyDescent="0.3">
      <c r="A783" s="93" t="s">
        <v>136</v>
      </c>
      <c r="B783" s="50" t="s">
        <v>130</v>
      </c>
      <c r="C783" s="50" t="s">
        <v>135</v>
      </c>
      <c r="D783" s="50" t="s">
        <v>129</v>
      </c>
      <c r="E783" s="50" t="s">
        <v>131</v>
      </c>
      <c r="F783" s="62">
        <v>150.37</v>
      </c>
      <c r="G783" s="62">
        <v>3</v>
      </c>
      <c r="H783" s="51">
        <v>4123</v>
      </c>
    </row>
    <row r="784" spans="1:8" ht="15.75" thickBot="1" x14ac:dyDescent="0.3">
      <c r="A784" s="93" t="s">
        <v>136</v>
      </c>
      <c r="B784" s="50" t="s">
        <v>130</v>
      </c>
      <c r="C784" s="50" t="s">
        <v>135</v>
      </c>
      <c r="D784" s="50" t="s">
        <v>129</v>
      </c>
      <c r="E784" s="50" t="s">
        <v>131</v>
      </c>
      <c r="F784" s="62"/>
      <c r="G784" s="62"/>
      <c r="H784" s="51"/>
    </row>
    <row r="785" spans="1:8" ht="15.75" thickBot="1" x14ac:dyDescent="0.3">
      <c r="A785" s="93" t="s">
        <v>136</v>
      </c>
      <c r="B785" s="50" t="s">
        <v>130</v>
      </c>
      <c r="C785" s="50" t="s">
        <v>135</v>
      </c>
      <c r="D785" s="50" t="s">
        <v>129</v>
      </c>
      <c r="E785" s="50" t="s">
        <v>131</v>
      </c>
      <c r="F785" s="62">
        <v>150.19999999999999</v>
      </c>
      <c r="G785" s="62">
        <v>3</v>
      </c>
      <c r="H785" s="51">
        <v>4121</v>
      </c>
    </row>
    <row r="786" spans="1:8" ht="15.75" thickBot="1" x14ac:dyDescent="0.3">
      <c r="A786" s="93" t="s">
        <v>136</v>
      </c>
      <c r="B786" s="50" t="s">
        <v>130</v>
      </c>
      <c r="C786" s="50" t="s">
        <v>135</v>
      </c>
      <c r="D786" s="50" t="s">
        <v>129</v>
      </c>
      <c r="E786" s="50" t="s">
        <v>131</v>
      </c>
      <c r="F786" s="62"/>
      <c r="G786" s="62"/>
      <c r="H786" s="51"/>
    </row>
    <row r="787" spans="1:8" ht="15.75" thickBot="1" x14ac:dyDescent="0.3">
      <c r="A787" s="93" t="s">
        <v>136</v>
      </c>
      <c r="B787" s="50" t="s">
        <v>130</v>
      </c>
      <c r="C787" s="50" t="s">
        <v>135</v>
      </c>
      <c r="D787" s="50" t="s">
        <v>129</v>
      </c>
      <c r="E787" s="50" t="s">
        <v>131</v>
      </c>
      <c r="F787" s="62">
        <v>149.83000000000001</v>
      </c>
      <c r="G787" s="62">
        <v>3</v>
      </c>
      <c r="H787" s="51">
        <v>4113</v>
      </c>
    </row>
    <row r="788" spans="1:8" ht="15.75" thickBot="1" x14ac:dyDescent="0.3">
      <c r="A788" s="93" t="s">
        <v>136</v>
      </c>
      <c r="B788" s="50" t="s">
        <v>130</v>
      </c>
      <c r="C788" s="50" t="s">
        <v>135</v>
      </c>
      <c r="D788" s="50" t="s">
        <v>129</v>
      </c>
      <c r="E788" s="50" t="s">
        <v>131</v>
      </c>
      <c r="F788" s="62"/>
      <c r="G788" s="62"/>
      <c r="H788" s="51"/>
    </row>
    <row r="789" spans="1:8" ht="15.75" thickBot="1" x14ac:dyDescent="0.3">
      <c r="A789" s="93" t="s">
        <v>136</v>
      </c>
      <c r="B789" s="50" t="s">
        <v>130</v>
      </c>
      <c r="C789" s="50" t="s">
        <v>135</v>
      </c>
      <c r="D789" s="50" t="s">
        <v>129</v>
      </c>
      <c r="E789" s="50" t="s">
        <v>131</v>
      </c>
      <c r="F789" s="62">
        <v>148.82</v>
      </c>
      <c r="G789" s="62">
        <v>2</v>
      </c>
      <c r="H789" s="51">
        <v>4103</v>
      </c>
    </row>
    <row r="790" spans="1:8" ht="15.75" thickBot="1" x14ac:dyDescent="0.3">
      <c r="A790" s="93" t="s">
        <v>136</v>
      </c>
      <c r="B790" s="50" t="s">
        <v>130</v>
      </c>
      <c r="C790" s="50" t="s">
        <v>135</v>
      </c>
      <c r="D790" s="50" t="s">
        <v>129</v>
      </c>
      <c r="E790" s="50" t="s">
        <v>131</v>
      </c>
      <c r="F790" s="62"/>
      <c r="G790" s="62"/>
      <c r="H790" s="51"/>
    </row>
    <row r="791" spans="1:8" ht="15.75" thickBot="1" x14ac:dyDescent="0.3">
      <c r="A791" s="93" t="s">
        <v>136</v>
      </c>
      <c r="B791" s="50" t="s">
        <v>130</v>
      </c>
      <c r="C791" s="50" t="s">
        <v>135</v>
      </c>
      <c r="D791" s="50" t="s">
        <v>129</v>
      </c>
      <c r="E791" s="50" t="s">
        <v>131</v>
      </c>
      <c r="F791" s="62">
        <v>148.52000000000001</v>
      </c>
      <c r="G791" s="62">
        <v>3</v>
      </c>
      <c r="H791" s="51">
        <v>4129</v>
      </c>
    </row>
    <row r="792" spans="1:8" ht="15.75" thickBot="1" x14ac:dyDescent="0.3">
      <c r="A792" s="93" t="s">
        <v>136</v>
      </c>
      <c r="B792" s="50" t="s">
        <v>130</v>
      </c>
      <c r="C792" s="50" t="s">
        <v>135</v>
      </c>
      <c r="D792" s="50" t="s">
        <v>129</v>
      </c>
      <c r="E792" s="50" t="s">
        <v>131</v>
      </c>
      <c r="F792" s="62"/>
      <c r="G792" s="62"/>
      <c r="H792" s="51"/>
    </row>
    <row r="793" spans="1:8" ht="15.75" thickBot="1" x14ac:dyDescent="0.3">
      <c r="A793" s="93" t="s">
        <v>136</v>
      </c>
      <c r="B793" s="50" t="s">
        <v>130</v>
      </c>
      <c r="C793" s="50" t="s">
        <v>135</v>
      </c>
      <c r="D793" s="50" t="s">
        <v>129</v>
      </c>
      <c r="E793" s="50" t="s">
        <v>131</v>
      </c>
      <c r="F793" s="62">
        <v>148.49</v>
      </c>
      <c r="G793" s="62">
        <v>3</v>
      </c>
      <c r="H793" s="51">
        <v>4101</v>
      </c>
    </row>
    <row r="794" spans="1:8" ht="15.75" thickBot="1" x14ac:dyDescent="0.3">
      <c r="A794" s="93" t="s">
        <v>136</v>
      </c>
      <c r="B794" s="50" t="s">
        <v>130</v>
      </c>
      <c r="C794" s="50" t="s">
        <v>135</v>
      </c>
      <c r="D794" s="50" t="s">
        <v>129</v>
      </c>
      <c r="E794" s="50" t="s">
        <v>131</v>
      </c>
      <c r="F794" s="62"/>
      <c r="G794" s="62"/>
      <c r="H794" s="51"/>
    </row>
    <row r="795" spans="1:8" ht="15.75" thickBot="1" x14ac:dyDescent="0.3">
      <c r="A795" s="93" t="s">
        <v>136</v>
      </c>
      <c r="B795" s="50" t="s">
        <v>130</v>
      </c>
      <c r="C795" s="50" t="s">
        <v>135</v>
      </c>
      <c r="D795" s="50" t="s">
        <v>129</v>
      </c>
      <c r="E795" s="50" t="s">
        <v>131</v>
      </c>
      <c r="F795" s="62">
        <v>148.37</v>
      </c>
      <c r="G795" s="62">
        <v>3</v>
      </c>
      <c r="H795" s="51">
        <v>4115</v>
      </c>
    </row>
    <row r="796" spans="1:8" ht="15.75" thickBot="1" x14ac:dyDescent="0.3">
      <c r="A796" s="93" t="s">
        <v>136</v>
      </c>
      <c r="B796" s="50" t="s">
        <v>130</v>
      </c>
      <c r="C796" s="50" t="s">
        <v>135</v>
      </c>
      <c r="D796" s="50" t="s">
        <v>129</v>
      </c>
      <c r="E796" s="50" t="s">
        <v>131</v>
      </c>
      <c r="F796" s="62"/>
      <c r="G796" s="62"/>
      <c r="H796" s="51"/>
    </row>
    <row r="797" spans="1:8" ht="15.75" thickBot="1" x14ac:dyDescent="0.3">
      <c r="A797" s="93" t="s">
        <v>136</v>
      </c>
      <c r="B797" s="50" t="s">
        <v>130</v>
      </c>
      <c r="C797" s="50" t="s">
        <v>135</v>
      </c>
      <c r="D797" s="50" t="s">
        <v>129</v>
      </c>
      <c r="E797" s="50" t="s">
        <v>131</v>
      </c>
      <c r="F797" s="62">
        <v>148.30000000000001</v>
      </c>
      <c r="G797" s="62">
        <v>3</v>
      </c>
      <c r="H797" s="51">
        <v>4104</v>
      </c>
    </row>
    <row r="798" spans="1:8" ht="15.75" thickBot="1" x14ac:dyDescent="0.3">
      <c r="A798" s="93" t="s">
        <v>136</v>
      </c>
      <c r="B798" s="50" t="s">
        <v>130</v>
      </c>
      <c r="C798" s="50" t="s">
        <v>135</v>
      </c>
      <c r="D798" s="50" t="s">
        <v>129</v>
      </c>
      <c r="E798" s="50" t="s">
        <v>131</v>
      </c>
      <c r="F798" s="62"/>
      <c r="G798" s="62"/>
      <c r="H798" s="51"/>
    </row>
    <row r="799" spans="1:8" ht="15.75" thickBot="1" x14ac:dyDescent="0.3">
      <c r="A799" s="93" t="s">
        <v>136</v>
      </c>
      <c r="B799" s="50" t="s">
        <v>130</v>
      </c>
      <c r="C799" s="50" t="s">
        <v>135</v>
      </c>
      <c r="D799" s="50" t="s">
        <v>129</v>
      </c>
      <c r="E799" s="50" t="s">
        <v>131</v>
      </c>
      <c r="F799" s="62">
        <v>147.91</v>
      </c>
      <c r="G799" s="62">
        <v>3</v>
      </c>
      <c r="H799" s="51">
        <v>4117</v>
      </c>
    </row>
    <row r="800" spans="1:8" ht="15.75" thickBot="1" x14ac:dyDescent="0.3">
      <c r="A800" s="93" t="s">
        <v>136</v>
      </c>
      <c r="B800" s="50" t="s">
        <v>130</v>
      </c>
      <c r="C800" s="50" t="s">
        <v>135</v>
      </c>
      <c r="D800" s="50" t="s">
        <v>129</v>
      </c>
      <c r="E800" s="50" t="s">
        <v>131</v>
      </c>
      <c r="F800" s="62"/>
      <c r="G800" s="62"/>
      <c r="H800" s="51"/>
    </row>
    <row r="801" spans="1:8" ht="15.75" thickBot="1" x14ac:dyDescent="0.3">
      <c r="A801" s="93" t="s">
        <v>136</v>
      </c>
      <c r="B801" s="50" t="s">
        <v>130</v>
      </c>
      <c r="C801" s="50" t="s">
        <v>135</v>
      </c>
      <c r="D801" s="50" t="s">
        <v>129</v>
      </c>
      <c r="E801" s="50" t="s">
        <v>131</v>
      </c>
      <c r="F801" s="62">
        <v>144.07</v>
      </c>
      <c r="G801" s="62">
        <v>3</v>
      </c>
      <c r="H801" s="51">
        <v>4108</v>
      </c>
    </row>
    <row r="802" spans="1:8" ht="15.75" thickBot="1" x14ac:dyDescent="0.3">
      <c r="A802" s="93" t="s">
        <v>136</v>
      </c>
      <c r="B802" s="50" t="s">
        <v>130</v>
      </c>
      <c r="C802" s="50" t="s">
        <v>135</v>
      </c>
      <c r="D802" s="50"/>
      <c r="E802" s="50" t="s">
        <v>131</v>
      </c>
      <c r="F802" s="62"/>
      <c r="G802" s="62"/>
      <c r="H802" s="51"/>
    </row>
    <row r="803" spans="1:8" ht="15.75" thickBot="1" x14ac:dyDescent="0.3">
      <c r="A803" s="93" t="s">
        <v>136</v>
      </c>
      <c r="B803" s="50" t="s">
        <v>130</v>
      </c>
      <c r="C803" s="50" t="s">
        <v>135</v>
      </c>
      <c r="D803" s="50"/>
      <c r="E803" s="50" t="s">
        <v>131</v>
      </c>
      <c r="F803" s="62">
        <v>142.16999999999999</v>
      </c>
      <c r="G803" s="62">
        <v>3</v>
      </c>
      <c r="H803" s="51">
        <v>4130</v>
      </c>
    </row>
    <row r="804" spans="1:8" ht="15.75" thickBot="1" x14ac:dyDescent="0.3">
      <c r="A804" s="93" t="s">
        <v>136</v>
      </c>
      <c r="B804" s="50" t="s">
        <v>130</v>
      </c>
      <c r="C804" s="50" t="s">
        <v>135</v>
      </c>
      <c r="D804" s="50"/>
      <c r="E804" s="50" t="s">
        <v>131</v>
      </c>
      <c r="F804" s="62"/>
      <c r="G804" s="62"/>
      <c r="H804" s="51"/>
    </row>
    <row r="805" spans="1:8" ht="15.75" thickBot="1" x14ac:dyDescent="0.3">
      <c r="A805" s="93" t="s">
        <v>136</v>
      </c>
      <c r="B805" s="50" t="s">
        <v>130</v>
      </c>
      <c r="C805" s="50" t="s">
        <v>135</v>
      </c>
      <c r="D805" s="50"/>
      <c r="E805" s="50" t="s">
        <v>131</v>
      </c>
      <c r="F805" s="62">
        <v>141.41999999999999</v>
      </c>
      <c r="G805" s="62">
        <v>3</v>
      </c>
      <c r="H805" s="51">
        <v>4119</v>
      </c>
    </row>
    <row r="806" spans="1:8" ht="15.75" thickBot="1" x14ac:dyDescent="0.3">
      <c r="A806" s="93" t="s">
        <v>136</v>
      </c>
      <c r="B806" s="50" t="s">
        <v>130</v>
      </c>
      <c r="C806" s="50" t="s">
        <v>135</v>
      </c>
      <c r="D806" s="50"/>
      <c r="E806" s="50" t="s">
        <v>131</v>
      </c>
      <c r="F806" s="62"/>
      <c r="G806" s="62"/>
      <c r="H806" s="51"/>
    </row>
    <row r="807" spans="1:8" ht="15.75" thickBot="1" x14ac:dyDescent="0.3">
      <c r="A807" s="93" t="s">
        <v>136</v>
      </c>
      <c r="B807" s="50" t="s">
        <v>130</v>
      </c>
      <c r="C807" s="50" t="s">
        <v>135</v>
      </c>
      <c r="D807" s="50"/>
      <c r="E807" s="50" t="s">
        <v>131</v>
      </c>
      <c r="F807" s="62">
        <v>140.82</v>
      </c>
      <c r="G807" s="62">
        <v>3</v>
      </c>
      <c r="H807" s="51">
        <v>4122</v>
      </c>
    </row>
    <row r="808" spans="1:8" ht="15.75" thickBot="1" x14ac:dyDescent="0.3">
      <c r="A808" s="93" t="s">
        <v>136</v>
      </c>
      <c r="B808" s="50" t="s">
        <v>130</v>
      </c>
      <c r="C808" s="50" t="s">
        <v>135</v>
      </c>
      <c r="D808" s="50"/>
      <c r="E808" s="50" t="s">
        <v>131</v>
      </c>
      <c r="F808" s="62"/>
      <c r="G808" s="62"/>
      <c r="H808" s="51"/>
    </row>
    <row r="809" spans="1:8" ht="15.75" thickBot="1" x14ac:dyDescent="0.3">
      <c r="A809" s="93" t="s">
        <v>136</v>
      </c>
      <c r="B809" s="50" t="s">
        <v>130</v>
      </c>
      <c r="C809" s="50" t="s">
        <v>135</v>
      </c>
      <c r="D809" s="50"/>
      <c r="E809" s="50" t="s">
        <v>131</v>
      </c>
      <c r="F809" s="62">
        <v>139.79</v>
      </c>
      <c r="G809" s="62">
        <v>3</v>
      </c>
      <c r="H809" s="51">
        <v>4125</v>
      </c>
    </row>
    <row r="810" spans="1:8" ht="15.75" thickBot="1" x14ac:dyDescent="0.3">
      <c r="A810" s="93" t="s">
        <v>136</v>
      </c>
      <c r="B810" s="50" t="s">
        <v>130</v>
      </c>
      <c r="C810" s="50" t="s">
        <v>135</v>
      </c>
      <c r="D810" s="50"/>
      <c r="E810" s="50" t="s">
        <v>131</v>
      </c>
      <c r="F810" s="62"/>
      <c r="G810" s="62"/>
      <c r="H810" s="51"/>
    </row>
    <row r="811" spans="1:8" ht="15.75" thickBot="1" x14ac:dyDescent="0.3">
      <c r="A811" s="93" t="s">
        <v>136</v>
      </c>
      <c r="B811" s="50" t="s">
        <v>130</v>
      </c>
      <c r="C811" s="50" t="s">
        <v>135</v>
      </c>
      <c r="D811" s="50"/>
      <c r="E811" s="50" t="s">
        <v>131</v>
      </c>
      <c r="F811" s="62">
        <v>138.72999999999999</v>
      </c>
      <c r="G811" s="62">
        <v>3</v>
      </c>
      <c r="H811" s="51">
        <v>4109</v>
      </c>
    </row>
    <row r="812" spans="1:8" ht="15.75" customHeight="1" thickBot="1" x14ac:dyDescent="0.3">
      <c r="A812" s="93" t="s">
        <v>136</v>
      </c>
      <c r="B812" s="50" t="s">
        <v>130</v>
      </c>
      <c r="C812" s="50" t="s">
        <v>135</v>
      </c>
      <c r="D812" s="50"/>
      <c r="E812" s="50" t="s">
        <v>131</v>
      </c>
      <c r="F812" s="62"/>
      <c r="G812" s="62"/>
      <c r="H812" s="51"/>
    </row>
    <row r="813" spans="1:8" ht="15" customHeight="1" thickBot="1" x14ac:dyDescent="0.3">
      <c r="A813" s="93" t="s">
        <v>136</v>
      </c>
      <c r="B813" s="50" t="s">
        <v>130</v>
      </c>
      <c r="C813" s="50" t="s">
        <v>135</v>
      </c>
      <c r="D813" s="50"/>
      <c r="E813" s="50" t="s">
        <v>131</v>
      </c>
      <c r="F813" s="62">
        <v>137.68</v>
      </c>
      <c r="G813" s="62">
        <v>3</v>
      </c>
      <c r="H813" s="51">
        <v>4116</v>
      </c>
    </row>
    <row r="814" spans="1:8" ht="15.75" thickBot="1" x14ac:dyDescent="0.3">
      <c r="A814" s="93" t="s">
        <v>136</v>
      </c>
      <c r="B814" s="50" t="s">
        <v>130</v>
      </c>
      <c r="C814" s="50" t="s">
        <v>135</v>
      </c>
      <c r="D814" s="50"/>
      <c r="E814" s="50" t="s">
        <v>131</v>
      </c>
      <c r="F814" s="62"/>
      <c r="G814" s="62"/>
      <c r="H814" s="51"/>
    </row>
    <row r="815" spans="1:8" ht="15.75" customHeight="1" thickBot="1" x14ac:dyDescent="0.3">
      <c r="A815" s="93" t="s">
        <v>136</v>
      </c>
      <c r="B815" s="50" t="s">
        <v>130</v>
      </c>
      <c r="C815" s="50" t="s">
        <v>135</v>
      </c>
      <c r="D815" s="50"/>
      <c r="E815" s="50" t="s">
        <v>131</v>
      </c>
      <c r="F815" s="62">
        <v>137.16</v>
      </c>
      <c r="G815" s="62">
        <v>3</v>
      </c>
      <c r="H815" s="51">
        <v>4131</v>
      </c>
    </row>
    <row r="816" spans="1:8" ht="15.75" thickBot="1" x14ac:dyDescent="0.3">
      <c r="A816" s="93" t="s">
        <v>136</v>
      </c>
      <c r="B816" s="50" t="s">
        <v>130</v>
      </c>
      <c r="C816" s="50" t="s">
        <v>135</v>
      </c>
      <c r="D816" s="50"/>
      <c r="E816" s="50" t="s">
        <v>131</v>
      </c>
      <c r="F816" s="62"/>
      <c r="G816" s="62"/>
      <c r="H816" s="51"/>
    </row>
    <row r="817" spans="1:19" ht="15.75" thickBot="1" x14ac:dyDescent="0.3">
      <c r="A817" s="93" t="s">
        <v>136</v>
      </c>
      <c r="B817" s="50" t="s">
        <v>130</v>
      </c>
      <c r="C817" s="50" t="s">
        <v>135</v>
      </c>
      <c r="D817" s="50"/>
      <c r="E817" s="50" t="s">
        <v>131</v>
      </c>
      <c r="F817" s="62">
        <v>136.94</v>
      </c>
      <c r="G817" s="62">
        <v>3</v>
      </c>
      <c r="H817" s="51">
        <v>4126</v>
      </c>
    </row>
    <row r="818" spans="1:19" ht="15.75" thickBot="1" x14ac:dyDescent="0.3">
      <c r="A818" s="93" t="s">
        <v>136</v>
      </c>
      <c r="B818" s="50"/>
      <c r="C818" s="50" t="s">
        <v>135</v>
      </c>
      <c r="D818" s="50"/>
      <c r="E818" s="50" t="s">
        <v>131</v>
      </c>
      <c r="F818" s="62"/>
      <c r="G818" s="62"/>
      <c r="H818" s="51"/>
    </row>
    <row r="819" spans="1:19" ht="15.75" thickBot="1" x14ac:dyDescent="0.3">
      <c r="A819" s="93" t="s">
        <v>136</v>
      </c>
      <c r="B819" s="50"/>
      <c r="C819" s="50" t="s">
        <v>135</v>
      </c>
      <c r="D819" s="50"/>
      <c r="E819" s="50" t="s">
        <v>131</v>
      </c>
      <c r="F819" s="62">
        <v>135.41999999999999</v>
      </c>
      <c r="G819" s="62">
        <v>3</v>
      </c>
      <c r="H819" s="51">
        <v>4106</v>
      </c>
    </row>
    <row r="820" spans="1:19" ht="15.75" thickBot="1" x14ac:dyDescent="0.3">
      <c r="A820" s="93" t="s">
        <v>136</v>
      </c>
      <c r="B820" s="50"/>
      <c r="C820" s="50" t="s">
        <v>135</v>
      </c>
      <c r="D820" s="50"/>
      <c r="E820" s="50"/>
      <c r="F820" s="62"/>
      <c r="G820" s="62"/>
      <c r="H820" s="51"/>
    </row>
    <row r="821" spans="1:19" ht="15.75" thickBot="1" x14ac:dyDescent="0.3">
      <c r="A821" s="93" t="s">
        <v>136</v>
      </c>
      <c r="B821" s="50"/>
      <c r="C821" s="50" t="s">
        <v>135</v>
      </c>
      <c r="D821" s="50"/>
      <c r="E821" s="50"/>
      <c r="F821" s="62">
        <v>133.26</v>
      </c>
      <c r="G821" s="62">
        <v>3</v>
      </c>
      <c r="H821" s="51">
        <v>4128</v>
      </c>
    </row>
    <row r="822" spans="1:19" ht="15.75" thickBot="1" x14ac:dyDescent="0.3">
      <c r="A822" s="93" t="s">
        <v>136</v>
      </c>
      <c r="B822" s="50"/>
      <c r="C822" s="50"/>
      <c r="D822" s="50"/>
      <c r="E822" s="50"/>
      <c r="F822" s="62"/>
      <c r="G822" s="62"/>
      <c r="H822" s="51"/>
    </row>
    <row r="823" spans="1:19" x14ac:dyDescent="0.25">
      <c r="A823" s="94" t="s">
        <v>136</v>
      </c>
      <c r="B823" s="64"/>
      <c r="C823" s="64"/>
      <c r="D823" s="64"/>
      <c r="E823" s="64"/>
      <c r="F823" s="65">
        <v>131.22</v>
      </c>
      <c r="G823" s="65">
        <v>3</v>
      </c>
      <c r="H823" s="52">
        <v>4127</v>
      </c>
    </row>
    <row r="824" spans="1:19" ht="15.75" customHeight="1" x14ac:dyDescent="0.25">
      <c r="A824" s="69" t="s">
        <v>88</v>
      </c>
      <c r="B824" s="69"/>
      <c r="C824" s="69"/>
      <c r="D824" s="69"/>
      <c r="E824" s="69"/>
      <c r="F824" s="69"/>
      <c r="G824" s="69"/>
      <c r="H824" s="69"/>
      <c r="I824" s="69"/>
      <c r="J824" s="69"/>
      <c r="K824" s="69"/>
      <c r="L824" s="69"/>
      <c r="M824" s="69"/>
      <c r="N824" s="69"/>
      <c r="O824" s="69"/>
      <c r="P824" s="69"/>
      <c r="Q824" s="69"/>
      <c r="R824" s="69"/>
      <c r="S824" s="69"/>
    </row>
    <row r="825" spans="1:19" x14ac:dyDescent="0.25">
      <c r="A825" s="70" t="s">
        <v>89</v>
      </c>
      <c r="B825" s="70"/>
      <c r="C825" s="70"/>
      <c r="D825" s="70"/>
      <c r="E825" s="70"/>
      <c r="F825" s="70"/>
      <c r="G825" s="70"/>
      <c r="H825" s="70"/>
      <c r="I825" s="70"/>
      <c r="J825" s="70"/>
      <c r="K825" s="70"/>
      <c r="L825" s="70"/>
      <c r="M825" s="70"/>
      <c r="N825" s="70"/>
      <c r="O825" s="70"/>
    </row>
    <row r="826" spans="1:19" x14ac:dyDescent="0.25">
      <c r="A826" s="87"/>
      <c r="B826" s="87"/>
      <c r="C826" s="87"/>
      <c r="D826" s="87"/>
      <c r="E826" s="87"/>
      <c r="F826" s="87"/>
      <c r="G826" s="87"/>
      <c r="H826" s="87"/>
      <c r="I826" s="87"/>
      <c r="J826" s="87"/>
      <c r="K826" s="87"/>
      <c r="L826" s="87"/>
      <c r="M826" s="87"/>
      <c r="N826" s="87"/>
      <c r="O826" s="87"/>
    </row>
    <row r="827" spans="1:19" ht="15.75" thickBot="1" x14ac:dyDescent="0.3">
      <c r="A827" s="70" t="s">
        <v>147</v>
      </c>
      <c r="B827" s="70"/>
      <c r="C827" s="70"/>
      <c r="D827" s="70"/>
      <c r="E827" s="70"/>
      <c r="F827" s="70"/>
      <c r="G827" s="70"/>
      <c r="H827" s="70"/>
      <c r="I827" s="70"/>
      <c r="J827" s="70"/>
      <c r="K827" s="70"/>
      <c r="L827" s="70"/>
      <c r="M827" s="70"/>
      <c r="N827" s="70"/>
      <c r="O827" s="70"/>
    </row>
    <row r="828" spans="1:19" ht="27" thickBot="1" x14ac:dyDescent="0.3">
      <c r="A828" s="72" t="s">
        <v>95</v>
      </c>
      <c r="B828" s="73"/>
      <c r="C828" s="73"/>
      <c r="D828" s="73"/>
      <c r="E828" s="73"/>
      <c r="F828" s="73"/>
      <c r="G828" s="73"/>
      <c r="H828" s="73"/>
      <c r="I828" s="73"/>
      <c r="J828" s="74"/>
      <c r="K828" s="63" t="s">
        <v>165</v>
      </c>
      <c r="L828" s="83" t="s">
        <v>166</v>
      </c>
    </row>
    <row r="829" spans="1:19" ht="15.75" thickBot="1" x14ac:dyDescent="0.3">
      <c r="A829" s="55">
        <v>4101</v>
      </c>
      <c r="B829" s="56"/>
      <c r="C829" s="56"/>
      <c r="D829" s="56"/>
      <c r="E829" s="56"/>
      <c r="F829" s="56"/>
      <c r="G829" s="56"/>
      <c r="H829" s="56"/>
      <c r="I829" s="56"/>
      <c r="J829" s="57"/>
      <c r="K829" s="62">
        <v>142.87079900000001</v>
      </c>
      <c r="L829" s="75">
        <v>148.49166099999999</v>
      </c>
    </row>
    <row r="830" spans="1:19" ht="15.75" thickBot="1" x14ac:dyDescent="0.3">
      <c r="A830" s="55">
        <v>4102</v>
      </c>
      <c r="B830" s="56"/>
      <c r="C830" s="56"/>
      <c r="D830" s="56"/>
      <c r="E830" s="56"/>
      <c r="F830" s="56"/>
      <c r="G830" s="56"/>
      <c r="H830" s="56"/>
      <c r="I830" s="56"/>
      <c r="J830" s="57"/>
      <c r="K830" s="62">
        <v>159.98782600000001</v>
      </c>
      <c r="L830" s="75">
        <v>167.519946</v>
      </c>
    </row>
    <row r="831" spans="1:19" ht="15.75" thickBot="1" x14ac:dyDescent="0.3">
      <c r="A831" s="55">
        <v>4103</v>
      </c>
      <c r="B831" s="56"/>
      <c r="C831" s="56"/>
      <c r="D831" s="56"/>
      <c r="E831" s="56"/>
      <c r="F831" s="56"/>
      <c r="G831" s="56"/>
      <c r="H831" s="56"/>
      <c r="I831" s="56"/>
      <c r="J831" s="57"/>
      <c r="K831" s="62">
        <v>141.28789599999999</v>
      </c>
      <c r="L831" s="75">
        <v>147.47950800000001</v>
      </c>
    </row>
    <row r="832" spans="1:19" ht="15.75" thickBot="1" x14ac:dyDescent="0.3">
      <c r="A832" s="55">
        <v>4104</v>
      </c>
      <c r="B832" s="56"/>
      <c r="C832" s="56"/>
      <c r="D832" s="56"/>
      <c r="E832" s="56"/>
      <c r="F832" s="56"/>
      <c r="G832" s="56"/>
      <c r="H832" s="56"/>
      <c r="I832" s="56"/>
      <c r="J832" s="57"/>
      <c r="K832" s="62">
        <v>143.63099299999999</v>
      </c>
      <c r="L832" s="75">
        <v>148.29926599999999</v>
      </c>
    </row>
    <row r="833" spans="1:12" ht="15.75" thickBot="1" x14ac:dyDescent="0.3">
      <c r="A833" s="55">
        <v>4105</v>
      </c>
      <c r="B833" s="56"/>
      <c r="C833" s="56"/>
      <c r="D833" s="56"/>
      <c r="E833" s="56"/>
      <c r="F833" s="56"/>
      <c r="G833" s="56"/>
      <c r="H833" s="56"/>
      <c r="I833" s="56"/>
      <c r="J833" s="57"/>
      <c r="K833" s="62">
        <v>146.378199</v>
      </c>
      <c r="L833" s="75">
        <v>152.743258</v>
      </c>
    </row>
    <row r="834" spans="1:12" ht="15.75" thickBot="1" x14ac:dyDescent="0.3">
      <c r="A834" s="55">
        <v>4106</v>
      </c>
      <c r="B834" s="56"/>
      <c r="C834" s="56"/>
      <c r="D834" s="56"/>
      <c r="E834" s="56"/>
      <c r="F834" s="56"/>
      <c r="G834" s="56"/>
      <c r="H834" s="56"/>
      <c r="I834" s="56"/>
      <c r="J834" s="57"/>
      <c r="K834" s="62">
        <v>130.108801</v>
      </c>
      <c r="L834" s="75">
        <v>135.42478299999999</v>
      </c>
    </row>
    <row r="835" spans="1:12" ht="15.75" thickBot="1" x14ac:dyDescent="0.3">
      <c r="A835" s="55">
        <v>4107</v>
      </c>
      <c r="B835" s="56"/>
      <c r="C835" s="56"/>
      <c r="D835" s="56"/>
      <c r="E835" s="56"/>
      <c r="F835" s="56"/>
      <c r="G835" s="56"/>
      <c r="H835" s="56"/>
      <c r="I835" s="56"/>
      <c r="J835" s="57"/>
      <c r="K835" s="62">
        <v>146.41400899999999</v>
      </c>
      <c r="L835" s="75">
        <v>151.027322</v>
      </c>
    </row>
    <row r="836" spans="1:12" ht="15.75" thickBot="1" x14ac:dyDescent="0.3">
      <c r="A836" s="55">
        <v>4108</v>
      </c>
      <c r="B836" s="56"/>
      <c r="C836" s="56"/>
      <c r="D836" s="56"/>
      <c r="E836" s="56"/>
      <c r="F836" s="56"/>
      <c r="G836" s="56"/>
      <c r="H836" s="56"/>
      <c r="I836" s="56"/>
      <c r="J836" s="57"/>
      <c r="K836" s="62">
        <v>139.66299699999999</v>
      </c>
      <c r="L836" s="75">
        <v>144.06614400000001</v>
      </c>
    </row>
    <row r="837" spans="1:12" ht="15.75" thickBot="1" x14ac:dyDescent="0.3">
      <c r="A837" s="55">
        <v>4109</v>
      </c>
      <c r="B837" s="56"/>
      <c r="C837" s="56"/>
      <c r="D837" s="56"/>
      <c r="E837" s="56"/>
      <c r="F837" s="56"/>
      <c r="G837" s="56"/>
      <c r="H837" s="56"/>
      <c r="I837" s="56"/>
      <c r="J837" s="57"/>
      <c r="K837" s="62">
        <v>133.546717</v>
      </c>
      <c r="L837" s="75">
        <v>138.72504900000001</v>
      </c>
    </row>
    <row r="838" spans="1:12" ht="15.75" thickBot="1" x14ac:dyDescent="0.3">
      <c r="A838" s="55">
        <v>4110</v>
      </c>
      <c r="B838" s="56"/>
      <c r="C838" s="56"/>
      <c r="D838" s="56"/>
      <c r="E838" s="56"/>
      <c r="F838" s="56"/>
      <c r="G838" s="56"/>
      <c r="H838" s="56"/>
      <c r="I838" s="56"/>
      <c r="J838" s="57"/>
      <c r="K838" s="62">
        <v>148.925364</v>
      </c>
      <c r="L838" s="75">
        <v>154.37892600000001</v>
      </c>
    </row>
    <row r="839" spans="1:12" ht="15.75" thickBot="1" x14ac:dyDescent="0.3">
      <c r="A839" s="55">
        <v>4111</v>
      </c>
      <c r="B839" s="56"/>
      <c r="C839" s="56"/>
      <c r="D839" s="56"/>
      <c r="E839" s="56"/>
      <c r="F839" s="56"/>
      <c r="G839" s="56"/>
      <c r="H839" s="56"/>
      <c r="I839" s="56"/>
      <c r="J839" s="57"/>
      <c r="K839" s="62">
        <v>153.46413999999999</v>
      </c>
      <c r="L839" s="75">
        <v>159.818693</v>
      </c>
    </row>
    <row r="840" spans="1:12" ht="15.75" thickBot="1" x14ac:dyDescent="0.3">
      <c r="A840" s="55">
        <v>4112</v>
      </c>
      <c r="B840" s="56"/>
      <c r="C840" s="56"/>
      <c r="D840" s="56"/>
      <c r="E840" s="56"/>
      <c r="F840" s="56"/>
      <c r="G840" s="56"/>
      <c r="H840" s="56"/>
      <c r="I840" s="56"/>
      <c r="J840" s="57"/>
      <c r="K840" s="62">
        <v>153.37710999999999</v>
      </c>
      <c r="L840" s="75">
        <v>157.73375799999999</v>
      </c>
    </row>
    <row r="841" spans="1:12" ht="15.75" thickBot="1" x14ac:dyDescent="0.3">
      <c r="A841" s="55">
        <v>4113</v>
      </c>
      <c r="B841" s="56"/>
      <c r="C841" s="56"/>
      <c r="D841" s="56"/>
      <c r="E841" s="56"/>
      <c r="F841" s="56"/>
      <c r="G841" s="56"/>
      <c r="H841" s="56"/>
      <c r="I841" s="56"/>
      <c r="J841" s="57"/>
      <c r="K841" s="62">
        <v>144.68213299999999</v>
      </c>
      <c r="L841" s="75">
        <v>149.830973</v>
      </c>
    </row>
    <row r="842" spans="1:12" ht="15.75" thickBot="1" x14ac:dyDescent="0.3">
      <c r="A842" s="55">
        <v>4114</v>
      </c>
      <c r="B842" s="56"/>
      <c r="C842" s="56"/>
      <c r="D842" s="56"/>
      <c r="E842" s="56"/>
      <c r="F842" s="56"/>
      <c r="G842" s="56"/>
      <c r="H842" s="56"/>
      <c r="I842" s="56"/>
      <c r="J842" s="57"/>
      <c r="K842" s="62">
        <v>152.452944</v>
      </c>
      <c r="L842" s="75">
        <v>157.41842500000001</v>
      </c>
    </row>
    <row r="843" spans="1:12" ht="15.75" thickBot="1" x14ac:dyDescent="0.3">
      <c r="A843" s="55">
        <v>4115</v>
      </c>
      <c r="B843" s="56"/>
      <c r="C843" s="56"/>
      <c r="D843" s="56"/>
      <c r="E843" s="56"/>
      <c r="F843" s="56"/>
      <c r="G843" s="56"/>
      <c r="H843" s="56"/>
      <c r="I843" s="56"/>
      <c r="J843" s="57"/>
      <c r="K843" s="62">
        <v>142.64737600000001</v>
      </c>
      <c r="L843" s="75">
        <v>148.36649700000001</v>
      </c>
    </row>
    <row r="844" spans="1:12" ht="15.75" thickBot="1" x14ac:dyDescent="0.3">
      <c r="A844" s="55">
        <v>4116</v>
      </c>
      <c r="B844" s="56"/>
      <c r="C844" s="56"/>
      <c r="D844" s="56"/>
      <c r="E844" s="56"/>
      <c r="F844" s="56"/>
      <c r="G844" s="56"/>
      <c r="H844" s="56"/>
      <c r="I844" s="56"/>
      <c r="J844" s="57"/>
      <c r="K844" s="62">
        <v>133.167742</v>
      </c>
      <c r="L844" s="75">
        <v>137.682198</v>
      </c>
    </row>
    <row r="845" spans="1:12" ht="15.75" thickBot="1" x14ac:dyDescent="0.3">
      <c r="A845" s="55">
        <v>4117</v>
      </c>
      <c r="B845" s="56"/>
      <c r="C845" s="56"/>
      <c r="D845" s="56"/>
      <c r="E845" s="56"/>
      <c r="F845" s="56"/>
      <c r="G845" s="56"/>
      <c r="H845" s="56"/>
      <c r="I845" s="56"/>
      <c r="J845" s="57"/>
      <c r="K845" s="62">
        <v>142.84786099999999</v>
      </c>
      <c r="L845" s="75">
        <v>147.91231199999999</v>
      </c>
    </row>
    <row r="846" spans="1:12" ht="15.75" thickBot="1" x14ac:dyDescent="0.3">
      <c r="A846" s="55">
        <v>4118</v>
      </c>
      <c r="B846" s="56"/>
      <c r="C846" s="56"/>
      <c r="D846" s="56"/>
      <c r="E846" s="56"/>
      <c r="F846" s="56"/>
      <c r="G846" s="56"/>
      <c r="H846" s="56"/>
      <c r="I846" s="56"/>
      <c r="J846" s="57"/>
      <c r="K846" s="62">
        <v>154.60874899999999</v>
      </c>
      <c r="L846" s="75">
        <v>158.28112100000001</v>
      </c>
    </row>
    <row r="847" spans="1:12" ht="15.75" thickBot="1" x14ac:dyDescent="0.3">
      <c r="A847" s="55">
        <v>4119</v>
      </c>
      <c r="B847" s="56"/>
      <c r="C847" s="56"/>
      <c r="D847" s="56"/>
      <c r="E847" s="56"/>
      <c r="F847" s="56"/>
      <c r="G847" s="56"/>
      <c r="H847" s="56"/>
      <c r="I847" s="56"/>
      <c r="J847" s="57"/>
      <c r="K847" s="62">
        <v>135.99064300000001</v>
      </c>
      <c r="L847" s="75">
        <v>141.41788600000001</v>
      </c>
    </row>
    <row r="848" spans="1:12" ht="15.75" thickBot="1" x14ac:dyDescent="0.3">
      <c r="A848" s="55">
        <v>4120</v>
      </c>
      <c r="B848" s="56"/>
      <c r="C848" s="56"/>
      <c r="D848" s="56"/>
      <c r="E848" s="56"/>
      <c r="F848" s="56"/>
      <c r="G848" s="56"/>
      <c r="H848" s="56"/>
      <c r="I848" s="56"/>
      <c r="J848" s="57"/>
      <c r="K848" s="62">
        <v>145.37660700000001</v>
      </c>
      <c r="L848" s="75">
        <v>150.463964</v>
      </c>
    </row>
    <row r="849" spans="1:12" ht="15.75" thickBot="1" x14ac:dyDescent="0.3">
      <c r="A849" s="55">
        <v>4121</v>
      </c>
      <c r="B849" s="56"/>
      <c r="C849" s="56"/>
      <c r="D849" s="56"/>
      <c r="E849" s="56"/>
      <c r="F849" s="56"/>
      <c r="G849" s="56"/>
      <c r="H849" s="56"/>
      <c r="I849" s="56"/>
      <c r="J849" s="57"/>
      <c r="K849" s="62">
        <v>144.82916599999999</v>
      </c>
      <c r="L849" s="75">
        <v>150.197712</v>
      </c>
    </row>
    <row r="850" spans="1:12" ht="15.75" thickBot="1" x14ac:dyDescent="0.3">
      <c r="A850" s="55">
        <v>4122</v>
      </c>
      <c r="B850" s="56"/>
      <c r="C850" s="56"/>
      <c r="D850" s="56"/>
      <c r="E850" s="56"/>
      <c r="F850" s="56"/>
      <c r="G850" s="56"/>
      <c r="H850" s="56"/>
      <c r="I850" s="56"/>
      <c r="J850" s="57"/>
      <c r="K850" s="62">
        <v>135.793162</v>
      </c>
      <c r="L850" s="75">
        <v>140.82160999999999</v>
      </c>
    </row>
    <row r="851" spans="1:12" ht="15.75" thickBot="1" x14ac:dyDescent="0.3">
      <c r="A851" s="55">
        <v>4123</v>
      </c>
      <c r="B851" s="56"/>
      <c r="C851" s="56"/>
      <c r="D851" s="56"/>
      <c r="E851" s="56"/>
      <c r="F851" s="56"/>
      <c r="G851" s="56"/>
      <c r="H851" s="56"/>
      <c r="I851" s="56"/>
      <c r="J851" s="57"/>
      <c r="K851" s="62">
        <v>144.650013</v>
      </c>
      <c r="L851" s="75">
        <v>150.365362</v>
      </c>
    </row>
    <row r="852" spans="1:12" ht="15.75" thickBot="1" x14ac:dyDescent="0.3">
      <c r="A852" s="55">
        <v>4124</v>
      </c>
      <c r="B852" s="56"/>
      <c r="C852" s="56"/>
      <c r="D852" s="56"/>
      <c r="E852" s="56"/>
      <c r="F852" s="56"/>
      <c r="G852" s="56"/>
      <c r="H852" s="56"/>
      <c r="I852" s="56"/>
      <c r="J852" s="57"/>
      <c r="K852" s="62">
        <v>154.796987</v>
      </c>
      <c r="L852" s="75">
        <v>160.38808700000001</v>
      </c>
    </row>
    <row r="853" spans="1:12" ht="15.75" thickBot="1" x14ac:dyDescent="0.3">
      <c r="A853" s="55">
        <v>4125</v>
      </c>
      <c r="B853" s="56"/>
      <c r="C853" s="56"/>
      <c r="D853" s="56"/>
      <c r="E853" s="56"/>
      <c r="F853" s="56"/>
      <c r="G853" s="56"/>
      <c r="H853" s="56"/>
      <c r="I853" s="56"/>
      <c r="J853" s="57"/>
      <c r="K853" s="62">
        <v>134.893327</v>
      </c>
      <c r="L853" s="75">
        <v>139.792001</v>
      </c>
    </row>
    <row r="854" spans="1:12" ht="15.75" thickBot="1" x14ac:dyDescent="0.3">
      <c r="A854" s="55">
        <v>4126</v>
      </c>
      <c r="B854" s="56"/>
      <c r="C854" s="56"/>
      <c r="D854" s="56"/>
      <c r="E854" s="56"/>
      <c r="F854" s="56"/>
      <c r="G854" s="56"/>
      <c r="H854" s="56"/>
      <c r="I854" s="56"/>
      <c r="J854" s="57"/>
      <c r="K854" s="62">
        <v>131.08893</v>
      </c>
      <c r="L854" s="75">
        <v>136.94492</v>
      </c>
    </row>
    <row r="855" spans="1:12" ht="15.75" thickBot="1" x14ac:dyDescent="0.3">
      <c r="A855" s="55">
        <v>4127</v>
      </c>
      <c r="B855" s="56"/>
      <c r="C855" s="56"/>
      <c r="D855" s="56"/>
      <c r="E855" s="56"/>
      <c r="F855" s="56"/>
      <c r="G855" s="56"/>
      <c r="H855" s="56"/>
      <c r="I855" s="56"/>
      <c r="J855" s="57"/>
      <c r="K855" s="62">
        <v>126.943674</v>
      </c>
      <c r="L855" s="75">
        <v>131.215439</v>
      </c>
    </row>
    <row r="856" spans="1:12" ht="15.75" thickBot="1" x14ac:dyDescent="0.3">
      <c r="A856" s="55">
        <v>4128</v>
      </c>
      <c r="B856" s="56"/>
      <c r="C856" s="56"/>
      <c r="D856" s="56"/>
      <c r="E856" s="56"/>
      <c r="F856" s="56"/>
      <c r="G856" s="56"/>
      <c r="H856" s="56"/>
      <c r="I856" s="56"/>
      <c r="J856" s="57"/>
      <c r="K856" s="62">
        <v>128.636706</v>
      </c>
      <c r="L856" s="75">
        <v>133.257499</v>
      </c>
    </row>
    <row r="857" spans="1:12" ht="15.75" thickBot="1" x14ac:dyDescent="0.3">
      <c r="A857" s="55">
        <v>4129</v>
      </c>
      <c r="B857" s="56"/>
      <c r="C857" s="56"/>
      <c r="D857" s="56"/>
      <c r="E857" s="56"/>
      <c r="F857" s="56"/>
      <c r="G857" s="56"/>
      <c r="H857" s="56"/>
      <c r="I857" s="56"/>
      <c r="J857" s="57"/>
      <c r="K857" s="62">
        <v>143.12208000000001</v>
      </c>
      <c r="L857" s="75">
        <v>148.51764499999999</v>
      </c>
    </row>
    <row r="858" spans="1:12" ht="15.75" thickBot="1" x14ac:dyDescent="0.3">
      <c r="A858" s="55">
        <v>4130</v>
      </c>
      <c r="B858" s="56"/>
      <c r="C858" s="56"/>
      <c r="D858" s="56"/>
      <c r="E858" s="56"/>
      <c r="F858" s="56"/>
      <c r="G858" s="56"/>
      <c r="H858" s="56"/>
      <c r="I858" s="56"/>
      <c r="J858" s="57"/>
      <c r="K858" s="62">
        <v>137.71924100000001</v>
      </c>
      <c r="L858" s="75">
        <v>142.167799</v>
      </c>
    </row>
    <row r="859" spans="1:12" x14ac:dyDescent="0.25">
      <c r="A859" s="58">
        <v>4131</v>
      </c>
      <c r="B859" s="59"/>
      <c r="C859" s="59"/>
      <c r="D859" s="59"/>
      <c r="E859" s="59"/>
      <c r="F859" s="59"/>
      <c r="G859" s="59"/>
      <c r="H859" s="59"/>
      <c r="I859" s="59"/>
      <c r="J859" s="60"/>
      <c r="K859" s="65">
        <v>133.175149</v>
      </c>
      <c r="L859" s="76">
        <v>137.160777</v>
      </c>
    </row>
  </sheetData>
  <mergeCells count="328">
    <mergeCell ref="A855:J855"/>
    <mergeCell ref="A856:J856"/>
    <mergeCell ref="A857:J857"/>
    <mergeCell ref="A858:J858"/>
    <mergeCell ref="A859:J859"/>
    <mergeCell ref="A849:J849"/>
    <mergeCell ref="A850:J850"/>
    <mergeCell ref="A851:J851"/>
    <mergeCell ref="A852:J852"/>
    <mergeCell ref="A853:J853"/>
    <mergeCell ref="A854:J854"/>
    <mergeCell ref="A762:E762"/>
    <mergeCell ref="A824:S824"/>
    <mergeCell ref="A825:O825"/>
    <mergeCell ref="A826:O826"/>
    <mergeCell ref="A827:O827"/>
    <mergeCell ref="A848:J848"/>
    <mergeCell ref="A746:S746"/>
    <mergeCell ref="A747:O747"/>
    <mergeCell ref="A748:O748"/>
    <mergeCell ref="A749:O749"/>
    <mergeCell ref="A750:O750"/>
    <mergeCell ref="A751:O751"/>
    <mergeCell ref="A669:O669"/>
    <mergeCell ref="A670:O670"/>
    <mergeCell ref="A671:O671"/>
    <mergeCell ref="A672:O672"/>
    <mergeCell ref="A673:O673"/>
    <mergeCell ref="A674:J674"/>
    <mergeCell ref="A658:J658"/>
    <mergeCell ref="A659:J659"/>
    <mergeCell ref="A660:J660"/>
    <mergeCell ref="A661:J661"/>
    <mergeCell ref="A663:J663"/>
    <mergeCell ref="A664:J664"/>
    <mergeCell ref="A626:J626"/>
    <mergeCell ref="A627:J627"/>
    <mergeCell ref="A628:J628"/>
    <mergeCell ref="A638:S638"/>
    <mergeCell ref="A639:O639"/>
    <mergeCell ref="A640:O640"/>
    <mergeCell ref="A537:J537"/>
    <mergeCell ref="A538:H538"/>
    <mergeCell ref="A539:H539"/>
    <mergeCell ref="A540:E540"/>
    <mergeCell ref="A602:S602"/>
    <mergeCell ref="A603:O603"/>
    <mergeCell ref="A512:J512"/>
    <mergeCell ref="A513:J513"/>
    <mergeCell ref="A514:J514"/>
    <mergeCell ref="A515:J515"/>
    <mergeCell ref="A516:J516"/>
    <mergeCell ref="A517:J517"/>
    <mergeCell ref="A411:E411"/>
    <mergeCell ref="A473:S473"/>
    <mergeCell ref="A474:O474"/>
    <mergeCell ref="A475:O475"/>
    <mergeCell ref="A476:O476"/>
    <mergeCell ref="A497:J497"/>
    <mergeCell ref="A335:G335"/>
    <mergeCell ref="A397:S397"/>
    <mergeCell ref="A398:O398"/>
    <mergeCell ref="A399:O399"/>
    <mergeCell ref="A400:O400"/>
    <mergeCell ref="A401:O401"/>
    <mergeCell ref="A259:F259"/>
    <mergeCell ref="A321:S321"/>
    <mergeCell ref="A322:O322"/>
    <mergeCell ref="A323:O323"/>
    <mergeCell ref="A324:O324"/>
    <mergeCell ref="A325:O325"/>
    <mergeCell ref="A248:O248"/>
    <mergeCell ref="A249:O249"/>
    <mergeCell ref="A250:O250"/>
    <mergeCell ref="A251:J251"/>
    <mergeCell ref="A257:I257"/>
    <mergeCell ref="A258:I258"/>
    <mergeCell ref="A174:O174"/>
    <mergeCell ref="A175:J175"/>
    <mergeCell ref="A181:H181"/>
    <mergeCell ref="A182:H182"/>
    <mergeCell ref="A183:E183"/>
    <mergeCell ref="A245:S245"/>
    <mergeCell ref="A98:O98"/>
    <mergeCell ref="A99:J99"/>
    <mergeCell ref="A105:E105"/>
    <mergeCell ref="A106:E106"/>
    <mergeCell ref="A107:B107"/>
    <mergeCell ref="A169:S169"/>
    <mergeCell ref="A88:J88"/>
    <mergeCell ref="A89:J89"/>
    <mergeCell ref="A90:J90"/>
    <mergeCell ref="A91:J91"/>
    <mergeCell ref="A92:J92"/>
    <mergeCell ref="A93:S93"/>
    <mergeCell ref="A66:J66"/>
    <mergeCell ref="A67:J67"/>
    <mergeCell ref="A68:J68"/>
    <mergeCell ref="A78:S78"/>
    <mergeCell ref="A79:O79"/>
    <mergeCell ref="A80:O80"/>
    <mergeCell ref="A50:O50"/>
    <mergeCell ref="A51:J51"/>
    <mergeCell ref="A52:J52"/>
    <mergeCell ref="A53:J53"/>
    <mergeCell ref="A63:S63"/>
    <mergeCell ref="A64:O64"/>
    <mergeCell ref="A22:J22"/>
    <mergeCell ref="A23:J23"/>
    <mergeCell ref="A33:S33"/>
    <mergeCell ref="A34:O34"/>
    <mergeCell ref="A35:O35"/>
    <mergeCell ref="A36:J36"/>
    <mergeCell ref="A846:J846"/>
    <mergeCell ref="A847:J847"/>
    <mergeCell ref="A1:S1"/>
    <mergeCell ref="A2:O2"/>
    <mergeCell ref="A3:L3"/>
    <mergeCell ref="A6:J6"/>
    <mergeCell ref="A7:K7"/>
    <mergeCell ref="A8:K8"/>
    <mergeCell ref="A11:K11"/>
    <mergeCell ref="A14:K14"/>
    <mergeCell ref="A840:J840"/>
    <mergeCell ref="A841:J841"/>
    <mergeCell ref="A842:J842"/>
    <mergeCell ref="A843:J843"/>
    <mergeCell ref="A844:J844"/>
    <mergeCell ref="A845:J845"/>
    <mergeCell ref="A834:J834"/>
    <mergeCell ref="A835:J835"/>
    <mergeCell ref="A836:J836"/>
    <mergeCell ref="A837:J837"/>
    <mergeCell ref="A838:J838"/>
    <mergeCell ref="A839:J839"/>
    <mergeCell ref="A828:J828"/>
    <mergeCell ref="A829:J829"/>
    <mergeCell ref="A830:J830"/>
    <mergeCell ref="A831:J831"/>
    <mergeCell ref="A832:J832"/>
    <mergeCell ref="A833:J833"/>
    <mergeCell ref="A752:J752"/>
    <mergeCell ref="A759:J759"/>
    <mergeCell ref="A760:H760"/>
    <mergeCell ref="A761:H761"/>
    <mergeCell ref="A681:J681"/>
    <mergeCell ref="A682:G682"/>
    <mergeCell ref="A683:G683"/>
    <mergeCell ref="A684:D684"/>
    <mergeCell ref="A662:J662"/>
    <mergeCell ref="A665:J665"/>
    <mergeCell ref="A666:J666"/>
    <mergeCell ref="A667:J667"/>
    <mergeCell ref="A668:S668"/>
    <mergeCell ref="A654:O654"/>
    <mergeCell ref="A655:O655"/>
    <mergeCell ref="A656:J656"/>
    <mergeCell ref="A657:J657"/>
    <mergeCell ref="A648:J648"/>
    <mergeCell ref="A649:J649"/>
    <mergeCell ref="A650:J650"/>
    <mergeCell ref="A651:J651"/>
    <mergeCell ref="A652:J652"/>
    <mergeCell ref="A653:S653"/>
    <mergeCell ref="A644:J644"/>
    <mergeCell ref="A645:J645"/>
    <mergeCell ref="A646:J646"/>
    <mergeCell ref="A647:J647"/>
    <mergeCell ref="A642:J642"/>
    <mergeCell ref="A643:J643"/>
    <mergeCell ref="A636:J636"/>
    <mergeCell ref="A637:J637"/>
    <mergeCell ref="A641:J641"/>
    <mergeCell ref="A630:J630"/>
    <mergeCell ref="A631:J631"/>
    <mergeCell ref="A632:J632"/>
    <mergeCell ref="A633:J633"/>
    <mergeCell ref="A634:J634"/>
    <mergeCell ref="A635:J635"/>
    <mergeCell ref="A619:J619"/>
    <mergeCell ref="A621:J621"/>
    <mergeCell ref="A622:J622"/>
    <mergeCell ref="A623:J623"/>
    <mergeCell ref="A624:J624"/>
    <mergeCell ref="A625:J625"/>
    <mergeCell ref="A609:J609"/>
    <mergeCell ref="A610:J610"/>
    <mergeCell ref="A611:J611"/>
    <mergeCell ref="A612:J612"/>
    <mergeCell ref="A613:J613"/>
    <mergeCell ref="A614:J614"/>
    <mergeCell ref="A606:J606"/>
    <mergeCell ref="A607:J607"/>
    <mergeCell ref="A608:J608"/>
    <mergeCell ref="A604:O604"/>
    <mergeCell ref="A605:O605"/>
    <mergeCell ref="A519:J519"/>
    <mergeCell ref="A520:J520"/>
    <mergeCell ref="A521:J521"/>
    <mergeCell ref="A522:J522"/>
    <mergeCell ref="A402:O402"/>
    <mergeCell ref="A403:J403"/>
    <mergeCell ref="A409:H409"/>
    <mergeCell ref="A410:H410"/>
    <mergeCell ref="A326:O326"/>
    <mergeCell ref="A327:J327"/>
    <mergeCell ref="A333:J333"/>
    <mergeCell ref="A334:J334"/>
    <mergeCell ref="A170:O170"/>
    <mergeCell ref="A171:O171"/>
    <mergeCell ref="A172:O172"/>
    <mergeCell ref="A173:O173"/>
    <mergeCell ref="A94:O94"/>
    <mergeCell ref="A95:O95"/>
    <mergeCell ref="A96:O96"/>
    <mergeCell ref="A97:O97"/>
    <mergeCell ref="A87:J87"/>
    <mergeCell ref="A83:J83"/>
    <mergeCell ref="A84:J84"/>
    <mergeCell ref="A85:J85"/>
    <mergeCell ref="A86:J86"/>
    <mergeCell ref="A620:J620"/>
    <mergeCell ref="A629:J629"/>
    <mergeCell ref="A615:J615"/>
    <mergeCell ref="A616:J616"/>
    <mergeCell ref="A617:J617"/>
    <mergeCell ref="A618:J618"/>
    <mergeCell ref="A525:O525"/>
    <mergeCell ref="A526:O526"/>
    <mergeCell ref="A527:O527"/>
    <mergeCell ref="A528:O528"/>
    <mergeCell ref="A518:J518"/>
    <mergeCell ref="A523:J523"/>
    <mergeCell ref="A524:S524"/>
    <mergeCell ref="A529:O529"/>
    <mergeCell ref="A530:J530"/>
    <mergeCell ref="A505:J505"/>
    <mergeCell ref="A506:J506"/>
    <mergeCell ref="A507:J507"/>
    <mergeCell ref="A508:J508"/>
    <mergeCell ref="A509:S509"/>
    <mergeCell ref="A500:J500"/>
    <mergeCell ref="A501:J501"/>
    <mergeCell ref="A502:J502"/>
    <mergeCell ref="A503:J503"/>
    <mergeCell ref="A504:J504"/>
    <mergeCell ref="A499:J499"/>
    <mergeCell ref="A510:O510"/>
    <mergeCell ref="A511:O511"/>
    <mergeCell ref="A494:J494"/>
    <mergeCell ref="A495:J495"/>
    <mergeCell ref="A496:J496"/>
    <mergeCell ref="A493:J493"/>
    <mergeCell ref="A498:J498"/>
    <mergeCell ref="A487:J487"/>
    <mergeCell ref="A488:J488"/>
    <mergeCell ref="A489:J489"/>
    <mergeCell ref="A490:J490"/>
    <mergeCell ref="A491:J491"/>
    <mergeCell ref="A492:J492"/>
    <mergeCell ref="A481:J481"/>
    <mergeCell ref="A482:J482"/>
    <mergeCell ref="A483:J483"/>
    <mergeCell ref="A484:J484"/>
    <mergeCell ref="A485:J485"/>
    <mergeCell ref="A486:J486"/>
    <mergeCell ref="A477:J477"/>
    <mergeCell ref="A478:J478"/>
    <mergeCell ref="A479:J479"/>
    <mergeCell ref="A480:J480"/>
    <mergeCell ref="A246:O246"/>
    <mergeCell ref="A247:O247"/>
    <mergeCell ref="A73:J73"/>
    <mergeCell ref="A74:J74"/>
    <mergeCell ref="A75:J75"/>
    <mergeCell ref="A76:J76"/>
    <mergeCell ref="A77:J77"/>
    <mergeCell ref="A69:J69"/>
    <mergeCell ref="A70:J70"/>
    <mergeCell ref="A71:J71"/>
    <mergeCell ref="A72:J72"/>
    <mergeCell ref="A81:J81"/>
    <mergeCell ref="A82:J82"/>
    <mergeCell ref="A61:J61"/>
    <mergeCell ref="A62:J62"/>
    <mergeCell ref="A65:O65"/>
    <mergeCell ref="A55:J55"/>
    <mergeCell ref="A56:J56"/>
    <mergeCell ref="A57:J57"/>
    <mergeCell ref="A58:J58"/>
    <mergeCell ref="A59:J59"/>
    <mergeCell ref="A60:J60"/>
    <mergeCell ref="A54:J54"/>
    <mergeCell ref="A49:O49"/>
    <mergeCell ref="A43:J43"/>
    <mergeCell ref="A44:J44"/>
    <mergeCell ref="A45:J45"/>
    <mergeCell ref="A46:J46"/>
    <mergeCell ref="A47:J47"/>
    <mergeCell ref="A48:S48"/>
    <mergeCell ref="A39:J39"/>
    <mergeCell ref="A40:J40"/>
    <mergeCell ref="A41:J41"/>
    <mergeCell ref="A42:J42"/>
    <mergeCell ref="A37:J37"/>
    <mergeCell ref="A38:J38"/>
    <mergeCell ref="A31:J31"/>
    <mergeCell ref="A32:J32"/>
    <mergeCell ref="A25:J25"/>
    <mergeCell ref="A26:J26"/>
    <mergeCell ref="A27:J27"/>
    <mergeCell ref="A28:J28"/>
    <mergeCell ref="A29:J29"/>
    <mergeCell ref="A30:J30"/>
    <mergeCell ref="A24:J24"/>
    <mergeCell ref="A19:O19"/>
    <mergeCell ref="A13:J13"/>
    <mergeCell ref="A15:J15"/>
    <mergeCell ref="A16:J16"/>
    <mergeCell ref="A17:J17"/>
    <mergeCell ref="A18:S18"/>
    <mergeCell ref="A9:J9"/>
    <mergeCell ref="A10:J10"/>
    <mergeCell ref="A12:J12"/>
    <mergeCell ref="A20:O20"/>
    <mergeCell ref="A21:J21"/>
    <mergeCell ref="A4:J4"/>
    <mergeCell ref="A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Form</vt:lpstr>
      <vt:lpstr>Summary</vt:lpstr>
      <vt:lpstr>Replicated</vt:lpstr>
      <vt:lpstr>Stats Table</vt:lpstr>
      <vt:lpstr>SAS Output</vt:lpstr>
    </vt:vector>
  </TitlesOfParts>
  <Company>University of Idaho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Leland Sorensen</dc:creator>
  <cp:lastModifiedBy>Justin Wheeler2</cp:lastModifiedBy>
  <cp:lastPrinted>2014-10-30T18:06:01Z</cp:lastPrinted>
  <dcterms:created xsi:type="dcterms:W3CDTF">2009-09-17T21:18:30Z</dcterms:created>
  <dcterms:modified xsi:type="dcterms:W3CDTF">2015-09-01T21:26:22Z</dcterms:modified>
</cp:coreProperties>
</file>